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ine JUBERT\Documents\GAMM VERT\"/>
    </mc:Choice>
  </mc:AlternateContent>
  <xr:revisionPtr revIDLastSave="0" documentId="8_{24CE4E7C-D581-4253-B6E4-6E1629A0DBBF}" xr6:coauthVersionLast="45" xr6:coauthVersionMax="45" xr10:uidLastSave="{00000000-0000-0000-0000-000000000000}"/>
  <workbookProtection workbookAlgorithmName="SHA-512" workbookHashValue="GMsVNXw7bYTa5YC57LeBikV6CBMPQ1+wbwKeyfcvp2HC2Rx6Td54fKgD9RDiHy4dhM3+bf83h8eDbpD+P7USTw==" workbookSaltValue="2/SAKdQ2sBdmJhcv5+MQHQ==" workbookSpinCount="100000" lockStructure="1"/>
  <bookViews>
    <workbookView xWindow="-108" yWindow="-108" windowWidth="23256" windowHeight="12576" xr2:uid="{2A2412E9-624B-4743-9EF2-D0AE046FF9FE}"/>
  </bookViews>
  <sheets>
    <sheet name="Conseil - Equipe GV" sheetId="6" r:id="rId1"/>
    <sheet name="Conseil - Equipe JD" sheetId="9" r:id="rId2"/>
    <sheet name="Création - Equipe GV" sheetId="10" r:id="rId3"/>
    <sheet name="Création - Equipe JD" sheetId="11" r:id="rId4"/>
    <sheet name="Création hors scope - Grille" sheetId="8" r:id="rId5"/>
  </sheets>
  <definedNames>
    <definedName name="_brok">"broker/distributeur"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11" l="1"/>
  <c r="G20" i="11"/>
  <c r="G19" i="11"/>
  <c r="G18" i="11"/>
  <c r="G17" i="11"/>
  <c r="G16" i="11"/>
  <c r="G15" i="11"/>
  <c r="G14" i="11"/>
  <c r="G13" i="11"/>
  <c r="G12" i="11"/>
  <c r="G21" i="10"/>
  <c r="G20" i="10"/>
  <c r="G19" i="10"/>
  <c r="G18" i="10"/>
  <c r="G17" i="10"/>
  <c r="G16" i="10"/>
  <c r="G15" i="10"/>
  <c r="G14" i="10"/>
  <c r="G13" i="10"/>
  <c r="G12" i="10"/>
  <c r="G21" i="9"/>
  <c r="G20" i="9"/>
  <c r="G19" i="9"/>
  <c r="G18" i="9"/>
  <c r="G17" i="9"/>
  <c r="G16" i="9"/>
  <c r="G15" i="9"/>
  <c r="G14" i="9"/>
  <c r="G13" i="9"/>
  <c r="G12" i="9"/>
  <c r="G24" i="11" l="1"/>
  <c r="G24" i="10"/>
  <c r="G24" i="9"/>
  <c r="G21" i="6"/>
  <c r="G20" i="6"/>
  <c r="G19" i="6"/>
  <c r="G18" i="6"/>
  <c r="G17" i="6"/>
  <c r="G16" i="6"/>
  <c r="G15" i="6"/>
  <c r="G14" i="6"/>
  <c r="G13" i="6"/>
  <c r="G12" i="6"/>
  <c r="G24" i="6" l="1"/>
</calcChain>
</file>

<file path=xl/sharedStrings.xml><?xml version="1.0" encoding="utf-8"?>
<sst xmlns="http://schemas.openxmlformats.org/spreadsheetml/2006/main" count="98" uniqueCount="56">
  <si>
    <t>Enveloppe totale proposée</t>
  </si>
  <si>
    <t>Coût total annuel</t>
  </si>
  <si>
    <t>Coût horaire</t>
  </si>
  <si>
    <t>Coût jour</t>
  </si>
  <si>
    <t>Prénom Nom</t>
  </si>
  <si>
    <t>Profil</t>
  </si>
  <si>
    <t>Nombre de jours / an</t>
  </si>
  <si>
    <t>LOT 1 - GRILLE CREATION PAC</t>
  </si>
  <si>
    <t>LOT 1 - GRILLE CONSEIL PAC</t>
  </si>
  <si>
    <t>GRILLE DE COTATION</t>
  </si>
  <si>
    <t>CREATION</t>
  </si>
  <si>
    <t>Nom du prestataire</t>
  </si>
  <si>
    <t>Date de remise de l'offre</t>
  </si>
  <si>
    <t>Type de livrable</t>
  </si>
  <si>
    <t>Coût</t>
  </si>
  <si>
    <t>Unité de cotation</t>
  </si>
  <si>
    <t>à l'unité</t>
  </si>
  <si>
    <t>Master couverture (1ère et dernière)</t>
  </si>
  <si>
    <t>Master double page de principe (concept créatif)</t>
  </si>
  <si>
    <t>Master flyers / fiches magasins</t>
  </si>
  <si>
    <t>Intentions créatives pour les prises de vue</t>
  </si>
  <si>
    <t>Rough pour les prises de vue</t>
  </si>
  <si>
    <t>PLV</t>
  </si>
  <si>
    <t>Key visual horizontal et vertical (avec possibilité de décliner en multi support)</t>
  </si>
  <si>
    <t>AUTRES</t>
  </si>
  <si>
    <t>EQUIPE DEDIEE - GAMM VERT</t>
  </si>
  <si>
    <t>EQUIPE DEDIEE - JARDILAND</t>
  </si>
  <si>
    <t>DEPLIANT</t>
  </si>
  <si>
    <t>Rédactionnel : éditorial catalogues (ot de 100 mots)</t>
  </si>
  <si>
    <t>Création d'une charte promo - Petite Enseigne</t>
  </si>
  <si>
    <t xml:space="preserve">Création / Conception de vague radio (jusqu’à l’écriture des messages) </t>
  </si>
  <si>
    <t>Suivi de production d’une vague radio</t>
  </si>
  <si>
    <t>Directeur Conseil</t>
  </si>
  <si>
    <t>Directeur Clientele</t>
  </si>
  <si>
    <t>Antoine JUBERT</t>
  </si>
  <si>
    <t>Aude ALARIO</t>
  </si>
  <si>
    <t>Agathe MARCOTTE RUFFIN</t>
  </si>
  <si>
    <t>Hedwige de FRESLON</t>
  </si>
  <si>
    <t>Céline TUDURI</t>
  </si>
  <si>
    <t>Faustine de VAULCHIER</t>
  </si>
  <si>
    <t>Caroline BIRMAND</t>
  </si>
  <si>
    <t>Marie EGELS</t>
  </si>
  <si>
    <t>Chef de Projet</t>
  </si>
  <si>
    <t>Sophie Karine GIRONET</t>
  </si>
  <si>
    <t>Marie FREYBURGER</t>
  </si>
  <si>
    <t>Philippine ZINETTI</t>
  </si>
  <si>
    <t>Responsable de Création (DA)</t>
  </si>
  <si>
    <t>DA 1</t>
  </si>
  <si>
    <t>DA 2</t>
  </si>
  <si>
    <t>Guillaume MACARY</t>
  </si>
  <si>
    <t>Benjamin ONQUIERT</t>
  </si>
  <si>
    <t>LE NOUVEAU BELIER</t>
  </si>
  <si>
    <t>Vincent VANEY</t>
  </si>
  <si>
    <t xml:space="preserve">CR </t>
  </si>
  <si>
    <t>CR</t>
  </si>
  <si>
    <t xml:space="preserve"> + INCENTIVE QUALI QUANTI : 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</si>
</sst>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#,##0\ &quot;€&quot;;\-#,##0\ &quot;€&quot;"/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\ _€_-;\-* #,##0.0\ _€_-;_-* &quot;-&quot;??\ _€_-;_-@_-"/>
    <numFmt numFmtId="165" formatCode="_-* #,##0\ &quot;€&quot;_-;\-* #,##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6"/>
      <name val="Arial"/>
      <family val="2"/>
    </font>
    <font>
      <b/>
      <sz val="18"/>
      <color theme="3"/>
      <name val="Arial"/>
      <family val="2"/>
    </font>
    <font>
      <b/>
      <sz val="11"/>
      <color theme="6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8"/>
      <color rgb="FF004F88"/>
      <name val="Arial"/>
      <family val="2"/>
    </font>
    <font>
      <b/>
      <sz val="14"/>
      <color rgb="FFFFFFFF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6"/>
      <name val="Calibri"/>
      <family val="2"/>
      <scheme val="minor"/>
    </font>
    <font>
      <b/>
      <sz val="20"/>
      <color rgb="FF004F88"/>
      <name val="Calibri"/>
      <family val="2"/>
      <scheme val="minor"/>
    </font>
    <font>
      <b/>
      <sz val="12"/>
      <color rgb="FF004F88"/>
      <name val="Calibri"/>
      <family val="2"/>
      <scheme val="minor"/>
    </font>
    <font>
      <sz val="11"/>
      <name val="Arial"/>
      <family val="2"/>
    </font>
    <font>
      <b/>
      <sz val="14"/>
      <color theme="0"/>
      <name val="Calibri"/>
      <family val="2"/>
      <scheme val="minor"/>
    </font>
    <font>
      <b/>
      <sz val="11"/>
      <color theme="6"/>
      <name val="Calibri"/>
      <family val="2"/>
      <scheme val="minor"/>
    </font>
    <font>
      <i/>
      <sz val="11"/>
      <color theme="6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4F88"/>
        <bgColor indexed="64"/>
      </patternFill>
    </fill>
    <fill>
      <patternFill patternType="solid">
        <fgColor rgb="FFE4E4E5"/>
        <bgColor indexed="64"/>
      </patternFill>
    </fill>
  </fills>
  <borders count="21">
    <border>
      <left/>
      <right/>
      <top/>
      <bottom/>
      <diagonal/>
    </border>
    <border>
      <left style="medium">
        <color theme="6"/>
      </left>
      <right/>
      <top style="medium">
        <color theme="6"/>
      </top>
      <bottom/>
      <diagonal/>
    </border>
    <border>
      <left/>
      <right/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/>
      <bottom/>
      <diagonal/>
    </border>
    <border>
      <left/>
      <right style="medium">
        <color theme="6"/>
      </right>
      <top/>
      <bottom/>
      <diagonal/>
    </border>
    <border>
      <left/>
      <right/>
      <top/>
      <bottom style="thin">
        <color theme="6"/>
      </bottom>
      <diagonal/>
    </border>
    <border>
      <left style="medium">
        <color theme="6"/>
      </left>
      <right/>
      <top/>
      <bottom style="medium">
        <color theme="6"/>
      </bottom>
      <diagonal/>
    </border>
    <border>
      <left/>
      <right/>
      <top/>
      <bottom style="medium">
        <color theme="6"/>
      </bottom>
      <diagonal/>
    </border>
    <border>
      <left/>
      <right style="medium">
        <color theme="6"/>
      </right>
      <top/>
      <bottom style="medium">
        <color theme="6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/>
      <top/>
      <bottom style="thin">
        <color rgb="FF00206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75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1" fillId="0" borderId="0" xfId="0" applyFont="1" applyAlignment="1">
      <alignment vertical="center"/>
    </xf>
    <xf numFmtId="7" fontId="11" fillId="0" borderId="0" xfId="0" applyNumberFormat="1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7" fontId="11" fillId="0" borderId="11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3" fillId="0" borderId="0" xfId="0" applyFont="1" applyAlignment="1">
      <alignment horizontal="right" vertical="center" indent="2"/>
    </xf>
    <xf numFmtId="164" fontId="14" fillId="4" borderId="16" xfId="1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7" fontId="9" fillId="0" borderId="0" xfId="0" applyNumberFormat="1" applyFont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7" fontId="18" fillId="0" borderId="0" xfId="0" applyNumberFormat="1" applyFont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17" xfId="0" applyBorder="1" applyAlignment="1">
      <alignment horizontal="left" vertical="center" indent="1"/>
    </xf>
    <xf numFmtId="7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7" fontId="11" fillId="0" borderId="19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44" fontId="14" fillId="4" borderId="16" xfId="2" applyFont="1" applyFill="1" applyBorder="1" applyAlignment="1" applyProtection="1">
      <alignment horizontal="center" vertical="center"/>
      <protection locked="0"/>
    </xf>
    <xf numFmtId="0" fontId="14" fillId="4" borderId="16" xfId="1" applyNumberFormat="1" applyFont="1" applyFill="1" applyBorder="1" applyAlignment="1" applyProtection="1">
      <alignment horizontal="center" vertical="center"/>
      <protection locked="0"/>
    </xf>
    <xf numFmtId="165" fontId="14" fillId="4" borderId="16" xfId="2" applyNumberFormat="1" applyFont="1" applyFill="1" applyBorder="1" applyAlignment="1" applyProtection="1">
      <alignment horizontal="center" vertical="center"/>
      <protection locked="0"/>
    </xf>
    <xf numFmtId="5" fontId="3" fillId="2" borderId="16" xfId="0" applyNumberFormat="1" applyFont="1" applyFill="1" applyBorder="1" applyAlignment="1">
      <alignment horizontal="center" vertical="center"/>
    </xf>
    <xf numFmtId="14" fontId="14" fillId="4" borderId="16" xfId="1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3" borderId="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top"/>
    </xf>
    <xf numFmtId="0" fontId="15" fillId="3" borderId="0" xfId="0" applyFont="1" applyFill="1" applyAlignment="1">
      <alignment horizontal="center" vertical="center"/>
    </xf>
  </cellXfs>
  <cellStyles count="3">
    <cellStyle name="Milliers" xfId="1" builtinId="3"/>
    <cellStyle name="Monétaire" xfId="2" builtinId="4"/>
    <cellStyle name="Normal" xfId="0" builtinId="0"/>
  </cellStyles>
  <dxfs count="4">
    <dxf>
      <font>
        <b/>
        <i/>
        <strike val="0"/>
        <color rgb="FFFF0000"/>
      </font>
    </dxf>
    <dxf>
      <font>
        <b/>
        <i/>
        <strike val="0"/>
        <color rgb="FFFF0000"/>
      </font>
    </dxf>
    <dxf>
      <font>
        <b/>
        <i/>
        <strike val="0"/>
        <color rgb="FFFF0000"/>
      </font>
    </dxf>
    <dxf>
      <font>
        <b/>
        <i/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179295</xdr:colOff>
      <xdr:row>1</xdr:row>
      <xdr:rowOff>26895</xdr:rowOff>
    </xdr:from>
    <xdr:to>
      <xdr:col>1</xdr:col>
      <xdr:colOff>2187165</xdr:colOff>
      <xdr:row>2</xdr:row>
      <xdr:rowOff>94254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F45F0B86-D399-4407-B78D-7F511E5B7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91690" y="196440"/>
          <a:ext cx="2009775" cy="240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699247</xdr:colOff>
      <xdr:row>0</xdr:row>
      <xdr:rowOff>98612</xdr:rowOff>
    </xdr:from>
    <xdr:to>
      <xdr:col>6</xdr:col>
      <xdr:colOff>1735385</xdr:colOff>
      <xdr:row>3</xdr:row>
      <xdr:rowOff>134199</xdr:rowOff>
    </xdr:to>
    <xdr:pic>
      <xdr:nvPicPr>
        <xdr:cNvPr id="3" name="Image 2" descr="Résultat de recherche d'images pour &quot;In vivo retail&quot;&quot;">
          <a:extLst>
            <a:ext uri="{FF2B5EF4-FFF2-40B4-BE49-F238E27FC236}">
              <a16:creationId xmlns:a16="http://schemas.microsoft.com/office/drawing/2014/main" id="{1922BF3B-0444-4DBD-872A-00D7C10FCC3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282" b="21127"/>
        <a:stretch/>
      </xdr:blipFill>
      <xdr:spPr bwMode="auto">
        <a:xfrm>
          <a:off x="14933407" y="94802"/>
          <a:ext cx="1032328" cy="553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179295</xdr:colOff>
      <xdr:row>1</xdr:row>
      <xdr:rowOff>26895</xdr:rowOff>
    </xdr:from>
    <xdr:to>
      <xdr:col>1</xdr:col>
      <xdr:colOff>2190975</xdr:colOff>
      <xdr:row>2</xdr:row>
      <xdr:rowOff>98064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6DD1B09-C863-4879-B952-4352775B1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91690" y="196440"/>
          <a:ext cx="2013585" cy="244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699247</xdr:colOff>
      <xdr:row>0</xdr:row>
      <xdr:rowOff>98612</xdr:rowOff>
    </xdr:from>
    <xdr:to>
      <xdr:col>6</xdr:col>
      <xdr:colOff>1731575</xdr:colOff>
      <xdr:row>3</xdr:row>
      <xdr:rowOff>130389</xdr:rowOff>
    </xdr:to>
    <xdr:pic>
      <xdr:nvPicPr>
        <xdr:cNvPr id="3" name="Image 2" descr="Résultat de recherche d'images pour &quot;In vivo retail&quot;&quot;">
          <a:extLst>
            <a:ext uri="{FF2B5EF4-FFF2-40B4-BE49-F238E27FC236}">
              <a16:creationId xmlns:a16="http://schemas.microsoft.com/office/drawing/2014/main" id="{374F0CAD-05E7-4814-BE37-BBC43028CED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282" b="21127"/>
        <a:stretch/>
      </xdr:blipFill>
      <xdr:spPr bwMode="auto">
        <a:xfrm>
          <a:off x="12961732" y="94802"/>
          <a:ext cx="1028518" cy="549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179295</xdr:colOff>
      <xdr:row>1</xdr:row>
      <xdr:rowOff>26895</xdr:rowOff>
    </xdr:from>
    <xdr:to>
      <xdr:col>1</xdr:col>
      <xdr:colOff>2190975</xdr:colOff>
      <xdr:row>2</xdr:row>
      <xdr:rowOff>98064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162DFBA-50A8-421A-BAED-126113DB2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91690" y="196440"/>
          <a:ext cx="2013585" cy="244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699247</xdr:colOff>
      <xdr:row>0</xdr:row>
      <xdr:rowOff>98612</xdr:rowOff>
    </xdr:from>
    <xdr:to>
      <xdr:col>6</xdr:col>
      <xdr:colOff>1731575</xdr:colOff>
      <xdr:row>3</xdr:row>
      <xdr:rowOff>130389</xdr:rowOff>
    </xdr:to>
    <xdr:pic>
      <xdr:nvPicPr>
        <xdr:cNvPr id="3" name="Image 2" descr="Résultat de recherche d'images pour &quot;In vivo retail&quot;&quot;">
          <a:extLst>
            <a:ext uri="{FF2B5EF4-FFF2-40B4-BE49-F238E27FC236}">
              <a16:creationId xmlns:a16="http://schemas.microsoft.com/office/drawing/2014/main" id="{DCAC0DA9-B5B0-4C59-BD36-8AF2A88AB9E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282" b="21127"/>
        <a:stretch/>
      </xdr:blipFill>
      <xdr:spPr bwMode="auto">
        <a:xfrm>
          <a:off x="12961732" y="94802"/>
          <a:ext cx="1028518" cy="549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179295</xdr:colOff>
      <xdr:row>1</xdr:row>
      <xdr:rowOff>26895</xdr:rowOff>
    </xdr:from>
    <xdr:to>
      <xdr:col>1</xdr:col>
      <xdr:colOff>2187165</xdr:colOff>
      <xdr:row>2</xdr:row>
      <xdr:rowOff>94254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72B4B346-C887-4433-906F-E90CD39B3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91690" y="196440"/>
          <a:ext cx="2009775" cy="240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699247</xdr:colOff>
      <xdr:row>0</xdr:row>
      <xdr:rowOff>98612</xdr:rowOff>
    </xdr:from>
    <xdr:to>
      <xdr:col>6</xdr:col>
      <xdr:colOff>1735385</xdr:colOff>
      <xdr:row>3</xdr:row>
      <xdr:rowOff>134199</xdr:rowOff>
    </xdr:to>
    <xdr:pic>
      <xdr:nvPicPr>
        <xdr:cNvPr id="3" name="Image 2" descr="Résultat de recherche d'images pour &quot;In vivo retail&quot;&quot;">
          <a:extLst>
            <a:ext uri="{FF2B5EF4-FFF2-40B4-BE49-F238E27FC236}">
              <a16:creationId xmlns:a16="http://schemas.microsoft.com/office/drawing/2014/main" id="{F6E29DAF-4732-484A-89A3-72D482931AA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282" b="21127"/>
        <a:stretch/>
      </xdr:blipFill>
      <xdr:spPr bwMode="auto">
        <a:xfrm>
          <a:off x="12961732" y="94802"/>
          <a:ext cx="1032328" cy="553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257175</xdr:colOff>
      <xdr:row>2</xdr:row>
      <xdr:rowOff>95250</xdr:rowOff>
    </xdr:from>
    <xdr:ext cx="2009775" cy="279037"/>
    <xdr:pic>
      <xdr:nvPicPr>
        <xdr:cNvPr id="2" name="Picture 2">
          <a:extLst>
            <a:ext uri="{FF2B5EF4-FFF2-40B4-BE49-F238E27FC236}">
              <a16:creationId xmlns:a16="http://schemas.microsoft.com/office/drawing/2014/main" id="{01B5C4CF-BE29-43BE-9A05-29CE1929A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88645" y="405765"/>
          <a:ext cx="2009775" cy="2790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800100</xdr:colOff>
      <xdr:row>2</xdr:row>
      <xdr:rowOff>47625</xdr:rowOff>
    </xdr:from>
    <xdr:ext cx="1049473" cy="578707"/>
    <xdr:pic>
      <xdr:nvPicPr>
        <xdr:cNvPr id="3" name="Image 2" descr="Résultat de recherche d'images pour &quot;In vivo retail&quot;&quot;">
          <a:extLst>
            <a:ext uri="{FF2B5EF4-FFF2-40B4-BE49-F238E27FC236}">
              <a16:creationId xmlns:a16="http://schemas.microsoft.com/office/drawing/2014/main" id="{4D3C50F3-AAD1-4170-9714-9EC3AC91D81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282" b="21127"/>
        <a:stretch/>
      </xdr:blipFill>
      <xdr:spPr bwMode="auto">
        <a:xfrm>
          <a:off x="14192250" y="363855"/>
          <a:ext cx="1049473" cy="578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A548E-336F-4BE0-9CFE-20596C19097A}">
  <sheetPr>
    <tabColor theme="8" tint="0.79998168889431442"/>
  </sheetPr>
  <dimension ref="A1:P65"/>
  <sheetViews>
    <sheetView showGridLines="0" tabSelected="1" zoomScale="80" zoomScaleNormal="80" workbookViewId="0">
      <selection activeCell="B4" sqref="B4:G4"/>
    </sheetView>
  </sheetViews>
  <sheetFormatPr baseColWidth="10" defaultColWidth="0" defaultRowHeight="0" customHeight="1" zeroHeight="1" x14ac:dyDescent="0.3"/>
  <cols>
    <col min="1" max="1" width="1.6640625" style="4" customWidth="1"/>
    <col min="2" max="3" width="46.6640625" style="4" customWidth="1"/>
    <col min="4" max="6" width="27.88671875" style="4" customWidth="1"/>
    <col min="7" max="7" width="27.88671875" style="11" customWidth="1"/>
    <col min="8" max="9" width="1.6640625" style="4" customWidth="1"/>
    <col min="10" max="11" width="0" style="4" hidden="1" customWidth="1"/>
    <col min="12" max="16384" width="11.44140625" style="4" hidden="1"/>
  </cols>
  <sheetData>
    <row r="1" spans="1:16" ht="13.8" x14ac:dyDescent="0.3">
      <c r="A1" s="1"/>
      <c r="B1" s="2"/>
      <c r="C1" s="2"/>
      <c r="D1" s="2"/>
      <c r="E1" s="2"/>
      <c r="F1" s="2"/>
      <c r="G1" s="16"/>
      <c r="H1" s="3"/>
    </row>
    <row r="2" spans="1:16" ht="13.8" x14ac:dyDescent="0.3">
      <c r="A2" s="5"/>
      <c r="B2" s="6"/>
      <c r="C2" s="6"/>
      <c r="D2" s="6"/>
      <c r="E2" s="6"/>
      <c r="F2" s="6"/>
      <c r="G2" s="19"/>
      <c r="H2" s="7"/>
    </row>
    <row r="3" spans="1:16" ht="13.8" x14ac:dyDescent="0.3">
      <c r="A3" s="64"/>
      <c r="B3" s="65"/>
      <c r="C3" s="65"/>
      <c r="D3" s="65"/>
      <c r="E3" s="65"/>
      <c r="F3" s="65"/>
      <c r="G3" s="65"/>
      <c r="H3" s="66"/>
    </row>
    <row r="4" spans="1:16" ht="22.8" x14ac:dyDescent="0.4">
      <c r="A4" s="15"/>
      <c r="B4" s="67" t="s">
        <v>8</v>
      </c>
      <c r="C4" s="67"/>
      <c r="D4" s="67"/>
      <c r="E4" s="67"/>
      <c r="F4" s="67"/>
      <c r="G4" s="67"/>
      <c r="H4" s="7"/>
      <c r="I4" s="14"/>
      <c r="J4" s="14"/>
      <c r="K4" s="14"/>
      <c r="L4" s="14"/>
      <c r="M4" s="14"/>
      <c r="N4" s="14"/>
      <c r="O4" s="14"/>
      <c r="P4" s="14"/>
    </row>
    <row r="5" spans="1:16" ht="13.8" x14ac:dyDescent="0.3">
      <c r="A5" s="64"/>
      <c r="B5" s="65"/>
      <c r="C5" s="65"/>
      <c r="D5" s="65"/>
      <c r="E5" s="65"/>
      <c r="F5" s="65"/>
      <c r="G5" s="65"/>
      <c r="H5" s="66"/>
    </row>
    <row r="6" spans="1:16" ht="13.8" x14ac:dyDescent="0.3">
      <c r="A6" s="5"/>
      <c r="B6" s="6"/>
      <c r="C6" s="6"/>
      <c r="D6" s="6"/>
      <c r="E6" s="6"/>
      <c r="F6" s="6"/>
      <c r="G6" s="19"/>
      <c r="H6" s="7"/>
    </row>
    <row r="7" spans="1:16" ht="13.8" x14ac:dyDescent="0.3">
      <c r="A7" s="5"/>
      <c r="B7" s="6"/>
      <c r="C7" s="6"/>
      <c r="D7" s="6"/>
      <c r="E7" s="6"/>
      <c r="F7" s="6"/>
      <c r="G7" s="19"/>
      <c r="H7" s="7"/>
    </row>
    <row r="8" spans="1:16" ht="13.8" x14ac:dyDescent="0.3">
      <c r="A8" s="5"/>
      <c r="B8" s="6"/>
      <c r="C8" s="6"/>
      <c r="D8" s="6"/>
      <c r="E8" s="6"/>
      <c r="F8" s="6"/>
      <c r="G8" s="19"/>
      <c r="H8" s="7"/>
    </row>
    <row r="9" spans="1:16" ht="21" customHeight="1" x14ac:dyDescent="0.3">
      <c r="A9" s="68" t="s">
        <v>25</v>
      </c>
      <c r="B9" s="69"/>
      <c r="C9" s="69"/>
      <c r="D9" s="69"/>
      <c r="E9" s="69"/>
      <c r="F9" s="69"/>
      <c r="G9" s="69"/>
      <c r="H9" s="70"/>
    </row>
    <row r="10" spans="1:16" ht="13.8" x14ac:dyDescent="0.3">
      <c r="A10" s="5"/>
      <c r="B10" s="6"/>
      <c r="C10" s="6"/>
      <c r="D10" s="6"/>
      <c r="E10" s="6"/>
      <c r="F10" s="6"/>
      <c r="G10" s="19"/>
      <c r="H10" s="7"/>
    </row>
    <row r="11" spans="1:16" s="11" customFormat="1" ht="24.9" customHeight="1" x14ac:dyDescent="0.3">
      <c r="A11" s="18"/>
      <c r="B11" s="17" t="s">
        <v>5</v>
      </c>
      <c r="C11" s="17" t="s">
        <v>4</v>
      </c>
      <c r="D11" s="17" t="s">
        <v>6</v>
      </c>
      <c r="E11" s="17" t="s">
        <v>3</v>
      </c>
      <c r="F11" s="17" t="s">
        <v>2</v>
      </c>
      <c r="G11" s="17" t="s">
        <v>1</v>
      </c>
      <c r="H11" s="20"/>
    </row>
    <row r="12" spans="1:16" ht="24.9" customHeight="1" x14ac:dyDescent="0.3">
      <c r="A12" s="5"/>
      <c r="B12" s="32" t="s">
        <v>32</v>
      </c>
      <c r="C12" s="32" t="s">
        <v>34</v>
      </c>
      <c r="D12" s="56">
        <v>28</v>
      </c>
      <c r="E12" s="57">
        <v>850</v>
      </c>
      <c r="F12" s="57">
        <v>110</v>
      </c>
      <c r="G12" s="58">
        <f>IF(AND(D12&lt;&gt;"",E12&lt;&gt;""),E12*D12,"")</f>
        <v>23800</v>
      </c>
      <c r="H12" s="7"/>
    </row>
    <row r="13" spans="1:16" ht="24.9" customHeight="1" x14ac:dyDescent="0.3">
      <c r="A13" s="5"/>
      <c r="B13" s="32" t="s">
        <v>33</v>
      </c>
      <c r="C13" s="32" t="s">
        <v>36</v>
      </c>
      <c r="D13" s="56">
        <v>54</v>
      </c>
      <c r="E13" s="57">
        <v>650</v>
      </c>
      <c r="F13" s="57">
        <v>85</v>
      </c>
      <c r="G13" s="58">
        <f t="shared" ref="G13:G21" si="0">IF(AND(D13&lt;&gt;"",E13&lt;&gt;""),E13*D13,"")</f>
        <v>35100</v>
      </c>
      <c r="H13" s="7"/>
    </row>
    <row r="14" spans="1:16" ht="24.9" customHeight="1" x14ac:dyDescent="0.3">
      <c r="A14" s="5"/>
      <c r="B14" s="32" t="s">
        <v>42</v>
      </c>
      <c r="C14" s="32" t="s">
        <v>37</v>
      </c>
      <c r="D14" s="56">
        <v>144</v>
      </c>
      <c r="E14" s="57">
        <v>450</v>
      </c>
      <c r="F14" s="57">
        <v>60</v>
      </c>
      <c r="G14" s="58">
        <f t="shared" si="0"/>
        <v>64800</v>
      </c>
      <c r="H14" s="7"/>
    </row>
    <row r="15" spans="1:16" ht="24.9" customHeight="1" x14ac:dyDescent="0.3">
      <c r="A15" s="5"/>
      <c r="B15" s="32"/>
      <c r="C15" s="32"/>
      <c r="D15" s="56"/>
      <c r="E15" s="57"/>
      <c r="F15" s="57"/>
      <c r="G15" s="58" t="str">
        <f t="shared" si="0"/>
        <v/>
      </c>
      <c r="H15" s="7"/>
    </row>
    <row r="16" spans="1:16" ht="24.9" customHeight="1" x14ac:dyDescent="0.3">
      <c r="A16" s="5"/>
      <c r="B16" s="32"/>
      <c r="C16" s="32"/>
      <c r="D16" s="56"/>
      <c r="E16" s="57"/>
      <c r="F16" s="57"/>
      <c r="G16" s="58" t="str">
        <f t="shared" si="0"/>
        <v/>
      </c>
      <c r="H16" s="7"/>
    </row>
    <row r="17" spans="1:8" ht="24.9" customHeight="1" x14ac:dyDescent="0.3">
      <c r="A17" s="5"/>
      <c r="B17" s="32"/>
      <c r="C17" s="32"/>
      <c r="D17" s="56"/>
      <c r="E17" s="57"/>
      <c r="F17" s="57"/>
      <c r="G17" s="58" t="str">
        <f t="shared" si="0"/>
        <v/>
      </c>
      <c r="H17" s="7"/>
    </row>
    <row r="18" spans="1:8" ht="24.9" customHeight="1" x14ac:dyDescent="0.3">
      <c r="A18" s="5"/>
      <c r="B18" s="32"/>
      <c r="C18" s="32"/>
      <c r="D18" s="56"/>
      <c r="E18" s="57"/>
      <c r="F18" s="57"/>
      <c r="G18" s="58" t="str">
        <f t="shared" si="0"/>
        <v/>
      </c>
      <c r="H18" s="7"/>
    </row>
    <row r="19" spans="1:8" ht="24.9" customHeight="1" x14ac:dyDescent="0.3">
      <c r="A19" s="5"/>
      <c r="B19" s="32"/>
      <c r="C19" s="32"/>
      <c r="D19" s="56"/>
      <c r="E19" s="57"/>
      <c r="F19" s="57"/>
      <c r="G19" s="58" t="str">
        <f t="shared" si="0"/>
        <v/>
      </c>
      <c r="H19" s="7"/>
    </row>
    <row r="20" spans="1:8" ht="24.9" customHeight="1" x14ac:dyDescent="0.3">
      <c r="A20" s="5"/>
      <c r="B20" s="32"/>
      <c r="C20" s="32"/>
      <c r="D20" s="56"/>
      <c r="E20" s="57"/>
      <c r="F20" s="57"/>
      <c r="G20" s="58" t="str">
        <f t="shared" si="0"/>
        <v/>
      </c>
      <c r="H20" s="7"/>
    </row>
    <row r="21" spans="1:8" ht="24.9" customHeight="1" x14ac:dyDescent="0.3">
      <c r="A21" s="5"/>
      <c r="B21" s="32" t="s">
        <v>55</v>
      </c>
      <c r="C21" s="32"/>
      <c r="D21" s="56"/>
      <c r="E21" s="57"/>
      <c r="F21" s="57"/>
      <c r="G21" s="58" t="str">
        <f t="shared" si="0"/>
        <v/>
      </c>
      <c r="H21" s="7"/>
    </row>
    <row r="22" spans="1:8" ht="13.8" x14ac:dyDescent="0.3">
      <c r="A22" s="5"/>
      <c r="B22" s="6"/>
      <c r="C22" s="6"/>
      <c r="D22" s="6"/>
      <c r="E22" s="6"/>
      <c r="F22" s="6"/>
      <c r="G22" s="21"/>
      <c r="H22" s="7"/>
    </row>
    <row r="23" spans="1:8" ht="13.8" x14ac:dyDescent="0.3">
      <c r="A23" s="5"/>
      <c r="B23" s="6"/>
      <c r="C23" s="6"/>
      <c r="D23" s="6"/>
      <c r="E23" s="6"/>
      <c r="F23" s="6"/>
      <c r="G23" s="21"/>
      <c r="H23" s="7"/>
    </row>
    <row r="24" spans="1:8" ht="24.9" customHeight="1" x14ac:dyDescent="0.3">
      <c r="A24" s="5"/>
      <c r="B24" s="6"/>
      <c r="C24" s="6"/>
      <c r="D24" s="71" t="s">
        <v>0</v>
      </c>
      <c r="E24" s="71"/>
      <c r="F24" s="13"/>
      <c r="G24" s="58">
        <f>IF(AND(SUM(G12:G21)&lt;&gt;0,SUM(G12:G21)&lt;&gt;""),SUM(G12:G21),"")</f>
        <v>123700</v>
      </c>
      <c r="H24" s="7"/>
    </row>
    <row r="25" spans="1:8" ht="30" customHeight="1" x14ac:dyDescent="0.3">
      <c r="A25" s="5"/>
      <c r="B25" s="6"/>
      <c r="C25" s="6"/>
      <c r="D25" s="6"/>
      <c r="E25" s="63"/>
      <c r="F25" s="63"/>
      <c r="G25" s="63"/>
      <c r="H25" s="7"/>
    </row>
    <row r="26" spans="1:8" ht="13.8" x14ac:dyDescent="0.3">
      <c r="A26" s="5"/>
      <c r="B26" s="6"/>
      <c r="C26" s="6"/>
      <c r="D26" s="6"/>
      <c r="E26" s="6"/>
      <c r="F26" s="6"/>
      <c r="G26" s="19"/>
      <c r="H26" s="7"/>
    </row>
    <row r="27" spans="1:8" ht="14.4" thickBot="1" x14ac:dyDescent="0.35">
      <c r="A27" s="8"/>
      <c r="B27" s="9"/>
      <c r="C27" s="9"/>
      <c r="D27" s="9"/>
      <c r="E27" s="9"/>
      <c r="F27" s="9"/>
      <c r="G27" s="12"/>
      <c r="H27" s="10"/>
    </row>
    <row r="28" spans="1:8" ht="13.8" x14ac:dyDescent="0.3"/>
    <row r="29" spans="1:8" ht="13.8" hidden="1" x14ac:dyDescent="0.3"/>
    <row r="30" spans="1:8" ht="13.8" hidden="1" x14ac:dyDescent="0.3"/>
    <row r="31" spans="1:8" ht="13.8" hidden="1" x14ac:dyDescent="0.3"/>
    <row r="32" spans="1:8" ht="13.8" hidden="1" x14ac:dyDescent="0.3"/>
    <row r="33" ht="13.8" hidden="1" x14ac:dyDescent="0.3"/>
    <row r="34" ht="13.8" hidden="1" x14ac:dyDescent="0.3"/>
    <row r="35" ht="13.8" hidden="1" x14ac:dyDescent="0.3"/>
    <row r="36" ht="13.8" hidden="1" x14ac:dyDescent="0.3"/>
    <row r="37" ht="13.8" hidden="1" x14ac:dyDescent="0.3"/>
    <row r="38" ht="13.8" hidden="1" x14ac:dyDescent="0.3"/>
    <row r="39" ht="13.8" hidden="1" x14ac:dyDescent="0.3"/>
    <row r="40" ht="13.8" hidden="1" x14ac:dyDescent="0.3"/>
    <row r="41" ht="13.8" hidden="1" x14ac:dyDescent="0.3"/>
    <row r="42" ht="13.8" hidden="1" x14ac:dyDescent="0.3"/>
    <row r="43" ht="13.8" hidden="1" x14ac:dyDescent="0.3"/>
    <row r="44" ht="13.8" hidden="1" x14ac:dyDescent="0.3"/>
    <row r="45" ht="13.8" hidden="1" x14ac:dyDescent="0.3"/>
    <row r="46" ht="13.8" hidden="1" x14ac:dyDescent="0.3"/>
    <row r="47" ht="13.8" hidden="1" x14ac:dyDescent="0.3"/>
    <row r="48" ht="13.8" hidden="1" x14ac:dyDescent="0.3"/>
    <row r="49" ht="13.8" hidden="1" x14ac:dyDescent="0.3"/>
    <row r="50" ht="13.8" hidden="1" x14ac:dyDescent="0.3"/>
    <row r="51" ht="13.8" hidden="1" x14ac:dyDescent="0.3"/>
    <row r="52" ht="13.8" hidden="1" x14ac:dyDescent="0.3"/>
    <row r="53" ht="13.8" hidden="1" x14ac:dyDescent="0.3"/>
    <row r="54" ht="13.8" hidden="1" x14ac:dyDescent="0.3"/>
    <row r="55" ht="13.8" hidden="1" x14ac:dyDescent="0.3"/>
    <row r="56" ht="13.8" hidden="1" x14ac:dyDescent="0.3"/>
    <row r="57" ht="13.8" hidden="1" x14ac:dyDescent="0.3"/>
    <row r="58" ht="13.8" hidden="1" x14ac:dyDescent="0.3"/>
    <row r="59" ht="13.8" hidden="1" x14ac:dyDescent="0.3"/>
    <row r="60" ht="13.8" hidden="1" x14ac:dyDescent="0.3"/>
    <row r="61" ht="13.8" hidden="1" x14ac:dyDescent="0.3"/>
    <row r="62" ht="13.8" hidden="1" x14ac:dyDescent="0.3"/>
    <row r="63" ht="13.8" hidden="1" x14ac:dyDescent="0.3"/>
    <row r="64" ht="13.8" hidden="1" x14ac:dyDescent="0.3"/>
    <row r="65" ht="13.8" hidden="1" x14ac:dyDescent="0.3"/>
  </sheetData>
  <sheetProtection algorithmName="SHA-512" hashValue="tu+NX3oLOYksmD4p8d9iKyc49nQjnSmw+ysm7JitTKyT0TKrT8J3Fr7c2asZoIU+zk17kgZiM6M7nu27QBIRjg==" saltValue="RTV4yos7pkpn4/NtkKXuXw==" spinCount="100000" sheet="1" objects="1" scenarios="1"/>
  <mergeCells count="6">
    <mergeCell ref="E25:G25"/>
    <mergeCell ref="A3:H3"/>
    <mergeCell ref="B4:G4"/>
    <mergeCell ref="A5:H5"/>
    <mergeCell ref="A9:H9"/>
    <mergeCell ref="D24:E24"/>
  </mergeCells>
  <conditionalFormatting sqref="E25:F25">
    <cfRule type="expression" dxfId="3" priority="1">
      <formula>AND(ISNUMBER($G$24),$G$24&gt;115000)</formula>
    </cfRule>
  </conditionalFormatting>
  <dataValidations count="3">
    <dataValidation type="decimal" allowBlank="1" showInputMessage="1" showErrorMessage="1" sqref="D12:D21" xr:uid="{3CB46F3F-A9CF-4957-8F36-29A899B2F08F}">
      <formula1>0</formula1>
      <formula2>365</formula2>
    </dataValidation>
    <dataValidation type="decimal" allowBlank="1" showInputMessage="1" showErrorMessage="1" sqref="G24" xr:uid="{A032B7D4-5C95-4C58-BED3-36A76BA479FD}">
      <formula1>0</formula1>
      <formula2>150000</formula2>
    </dataValidation>
    <dataValidation type="decimal" operator="greaterThanOrEqual" allowBlank="1" showInputMessage="1" showErrorMessage="1" sqref="E12:F21" xr:uid="{362AEED6-FA8B-4CD5-AAFE-9B83A4D7C738}">
      <formula1>0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650AF-A42C-4005-81AC-6EE696EE5A42}">
  <sheetPr>
    <tabColor theme="8" tint="0.79998168889431442"/>
  </sheetPr>
  <dimension ref="A1:P65"/>
  <sheetViews>
    <sheetView showGridLines="0" zoomScale="80" zoomScaleNormal="80" workbookViewId="0">
      <selection activeCell="B4" sqref="B4:G4"/>
    </sheetView>
  </sheetViews>
  <sheetFormatPr baseColWidth="10" defaultColWidth="0" defaultRowHeight="0" customHeight="1" zeroHeight="1" x14ac:dyDescent="0.3"/>
  <cols>
    <col min="1" max="1" width="1.6640625" style="4" customWidth="1"/>
    <col min="2" max="3" width="46.6640625" style="4" customWidth="1"/>
    <col min="4" max="6" width="27.88671875" style="4" customWidth="1"/>
    <col min="7" max="7" width="27.88671875" style="11" customWidth="1"/>
    <col min="8" max="9" width="1.6640625" style="4" customWidth="1"/>
    <col min="10" max="11" width="0" style="4" hidden="1" customWidth="1"/>
    <col min="12" max="16384" width="11.44140625" style="4" hidden="1"/>
  </cols>
  <sheetData>
    <row r="1" spans="1:16" ht="13.8" x14ac:dyDescent="0.3">
      <c r="A1" s="1"/>
      <c r="B1" s="2"/>
      <c r="C1" s="2"/>
      <c r="D1" s="2"/>
      <c r="E1" s="2"/>
      <c r="F1" s="2"/>
      <c r="G1" s="16"/>
      <c r="H1" s="3"/>
    </row>
    <row r="2" spans="1:16" ht="13.8" x14ac:dyDescent="0.3">
      <c r="A2" s="5"/>
      <c r="B2" s="6"/>
      <c r="C2" s="6"/>
      <c r="D2" s="6"/>
      <c r="E2" s="6"/>
      <c r="F2" s="6"/>
      <c r="G2" s="61"/>
      <c r="H2" s="7"/>
    </row>
    <row r="3" spans="1:16" ht="13.8" x14ac:dyDescent="0.3">
      <c r="A3" s="64"/>
      <c r="B3" s="65"/>
      <c r="C3" s="65"/>
      <c r="D3" s="65"/>
      <c r="E3" s="65"/>
      <c r="F3" s="65"/>
      <c r="G3" s="65"/>
      <c r="H3" s="66"/>
    </row>
    <row r="4" spans="1:16" ht="22.8" x14ac:dyDescent="0.4">
      <c r="A4" s="15"/>
      <c r="B4" s="67" t="s">
        <v>8</v>
      </c>
      <c r="C4" s="67"/>
      <c r="D4" s="67"/>
      <c r="E4" s="67"/>
      <c r="F4" s="67"/>
      <c r="G4" s="67"/>
      <c r="H4" s="7"/>
      <c r="I4" s="14"/>
      <c r="J4" s="14"/>
      <c r="K4" s="14"/>
      <c r="L4" s="14"/>
      <c r="M4" s="14"/>
      <c r="N4" s="14"/>
      <c r="O4" s="14"/>
      <c r="P4" s="14"/>
    </row>
    <row r="5" spans="1:16" ht="13.8" x14ac:dyDescent="0.3">
      <c r="A5" s="64"/>
      <c r="B5" s="65"/>
      <c r="C5" s="65"/>
      <c r="D5" s="65"/>
      <c r="E5" s="65"/>
      <c r="F5" s="65"/>
      <c r="G5" s="65"/>
      <c r="H5" s="66"/>
    </row>
    <row r="6" spans="1:16" ht="13.8" x14ac:dyDescent="0.3">
      <c r="A6" s="5"/>
      <c r="B6" s="6"/>
      <c r="C6" s="6"/>
      <c r="D6" s="6"/>
      <c r="E6" s="6"/>
      <c r="F6" s="6"/>
      <c r="G6" s="61"/>
      <c r="H6" s="7"/>
    </row>
    <row r="7" spans="1:16" ht="13.8" x14ac:dyDescent="0.3">
      <c r="A7" s="5"/>
      <c r="B7" s="6"/>
      <c r="C7" s="6"/>
      <c r="D7" s="6"/>
      <c r="E7" s="6"/>
      <c r="F7" s="6"/>
      <c r="G7" s="61"/>
      <c r="H7" s="7"/>
    </row>
    <row r="8" spans="1:16" ht="13.8" x14ac:dyDescent="0.3">
      <c r="A8" s="5"/>
      <c r="B8" s="6"/>
      <c r="C8" s="6"/>
      <c r="D8" s="6"/>
      <c r="E8" s="6"/>
      <c r="F8" s="6"/>
      <c r="G8" s="61"/>
      <c r="H8" s="7"/>
    </row>
    <row r="9" spans="1:16" ht="21" customHeight="1" x14ac:dyDescent="0.3">
      <c r="A9" s="68" t="s">
        <v>26</v>
      </c>
      <c r="B9" s="69"/>
      <c r="C9" s="69"/>
      <c r="D9" s="69"/>
      <c r="E9" s="69"/>
      <c r="F9" s="69"/>
      <c r="G9" s="69"/>
      <c r="H9" s="70"/>
    </row>
    <row r="10" spans="1:16" ht="13.8" x14ac:dyDescent="0.3">
      <c r="A10" s="5"/>
      <c r="B10" s="6"/>
      <c r="C10" s="6"/>
      <c r="D10" s="6"/>
      <c r="E10" s="6"/>
      <c r="F10" s="6"/>
      <c r="G10" s="61"/>
      <c r="H10" s="7"/>
    </row>
    <row r="11" spans="1:16" s="11" customFormat="1" ht="24.9" customHeight="1" x14ac:dyDescent="0.3">
      <c r="A11" s="60"/>
      <c r="B11" s="17" t="s">
        <v>5</v>
      </c>
      <c r="C11" s="17" t="s">
        <v>4</v>
      </c>
      <c r="D11" s="17" t="s">
        <v>6</v>
      </c>
      <c r="E11" s="17" t="s">
        <v>3</v>
      </c>
      <c r="F11" s="17" t="s">
        <v>2</v>
      </c>
      <c r="G11" s="17" t="s">
        <v>1</v>
      </c>
      <c r="H11" s="62"/>
    </row>
    <row r="12" spans="1:16" ht="24.9" customHeight="1" x14ac:dyDescent="0.3">
      <c r="A12" s="5"/>
      <c r="B12" s="32" t="s">
        <v>32</v>
      </c>
      <c r="C12" s="32" t="s">
        <v>35</v>
      </c>
      <c r="D12" s="56">
        <v>28</v>
      </c>
      <c r="E12" s="57">
        <v>850</v>
      </c>
      <c r="F12" s="57">
        <v>110</v>
      </c>
      <c r="G12" s="58">
        <f>IF(AND(D12&lt;&gt;"",E12&lt;&gt;""),E12*D12,"")</f>
        <v>23800</v>
      </c>
      <c r="H12" s="7"/>
    </row>
    <row r="13" spans="1:16" ht="24.9" customHeight="1" x14ac:dyDescent="0.3">
      <c r="A13" s="5"/>
      <c r="B13" s="32" t="s">
        <v>33</v>
      </c>
      <c r="C13" s="32" t="s">
        <v>39</v>
      </c>
      <c r="D13" s="56">
        <v>54</v>
      </c>
      <c r="E13" s="57">
        <v>650</v>
      </c>
      <c r="F13" s="57">
        <v>85</v>
      </c>
      <c r="G13" s="58">
        <f>IF(AND(D13&lt;&gt;"",E13&lt;&gt;""),E13*D13,"")</f>
        <v>35100</v>
      </c>
      <c r="H13" s="7"/>
    </row>
    <row r="14" spans="1:16" ht="24.9" customHeight="1" x14ac:dyDescent="0.3">
      <c r="A14" s="5"/>
      <c r="B14" s="32" t="s">
        <v>42</v>
      </c>
      <c r="C14" s="32" t="s">
        <v>38</v>
      </c>
      <c r="D14" s="56">
        <v>144</v>
      </c>
      <c r="E14" s="57">
        <v>450</v>
      </c>
      <c r="F14" s="57">
        <v>60</v>
      </c>
      <c r="G14" s="58">
        <f>IF(AND(D14&lt;&gt;"",E14&lt;&gt;""),E14*D14,"")</f>
        <v>64800</v>
      </c>
      <c r="H14" s="7"/>
    </row>
    <row r="15" spans="1:16" ht="24.9" customHeight="1" x14ac:dyDescent="0.3">
      <c r="A15" s="5"/>
      <c r="B15" s="32"/>
      <c r="C15" s="32"/>
      <c r="D15" s="56"/>
      <c r="E15" s="57"/>
      <c r="F15" s="57"/>
      <c r="G15" s="58" t="str">
        <f>IF(AND(D15&lt;&gt;"",E15&lt;&gt;""),E15*D15,"")</f>
        <v/>
      </c>
      <c r="H15" s="7"/>
    </row>
    <row r="16" spans="1:16" ht="24.9" customHeight="1" x14ac:dyDescent="0.3">
      <c r="A16" s="5"/>
      <c r="B16" s="32"/>
      <c r="C16" s="32"/>
      <c r="D16" s="56"/>
      <c r="E16" s="57"/>
      <c r="F16" s="57"/>
      <c r="G16" s="58" t="str">
        <f>IF(AND(D16&lt;&gt;"",E16&lt;&gt;""),E16*D16,"")</f>
        <v/>
      </c>
      <c r="H16" s="7"/>
    </row>
    <row r="17" spans="1:8" ht="24.9" customHeight="1" x14ac:dyDescent="0.3">
      <c r="A17" s="5"/>
      <c r="B17" s="32"/>
      <c r="C17" s="32"/>
      <c r="D17" s="56"/>
      <c r="E17" s="57"/>
      <c r="F17" s="57"/>
      <c r="G17" s="58" t="str">
        <f t="shared" ref="G17:G21" si="0">IF(AND(D17&lt;&gt;"",E17&lt;&gt;""),E17*D17,"")</f>
        <v/>
      </c>
      <c r="H17" s="7"/>
    </row>
    <row r="18" spans="1:8" ht="24.9" customHeight="1" x14ac:dyDescent="0.3">
      <c r="A18" s="5"/>
      <c r="B18" s="32"/>
      <c r="C18" s="32"/>
      <c r="D18" s="56"/>
      <c r="E18" s="57"/>
      <c r="F18" s="57"/>
      <c r="G18" s="58" t="str">
        <f t="shared" si="0"/>
        <v/>
      </c>
      <c r="H18" s="7"/>
    </row>
    <row r="19" spans="1:8" ht="24.9" customHeight="1" x14ac:dyDescent="0.3">
      <c r="A19" s="5"/>
      <c r="B19" s="32"/>
      <c r="C19" s="32"/>
      <c r="D19" s="56"/>
      <c r="E19" s="57"/>
      <c r="F19" s="57"/>
      <c r="G19" s="58" t="str">
        <f t="shared" si="0"/>
        <v/>
      </c>
      <c r="H19" s="7"/>
    </row>
    <row r="20" spans="1:8" ht="24.9" customHeight="1" x14ac:dyDescent="0.3">
      <c r="A20" s="5"/>
      <c r="B20" s="32"/>
      <c r="C20" s="32"/>
      <c r="D20" s="56"/>
      <c r="E20" s="57"/>
      <c r="F20" s="57"/>
      <c r="G20" s="58" t="str">
        <f t="shared" si="0"/>
        <v/>
      </c>
      <c r="H20" s="7"/>
    </row>
    <row r="21" spans="1:8" ht="24.9" customHeight="1" x14ac:dyDescent="0.3">
      <c r="A21" s="5"/>
      <c r="B21" s="32" t="s">
        <v>55</v>
      </c>
      <c r="C21" s="32"/>
      <c r="D21" s="56"/>
      <c r="E21" s="57"/>
      <c r="F21" s="57"/>
      <c r="G21" s="58" t="str">
        <f t="shared" si="0"/>
        <v/>
      </c>
      <c r="H21" s="7"/>
    </row>
    <row r="22" spans="1:8" ht="13.8" x14ac:dyDescent="0.3">
      <c r="A22" s="5"/>
      <c r="B22" s="6"/>
      <c r="C22" s="6"/>
      <c r="D22" s="6"/>
      <c r="E22" s="6"/>
      <c r="F22" s="6"/>
      <c r="G22" s="61"/>
      <c r="H22" s="7"/>
    </row>
    <row r="23" spans="1:8" ht="13.8" x14ac:dyDescent="0.3">
      <c r="A23" s="5"/>
      <c r="B23" s="6"/>
      <c r="C23" s="6"/>
      <c r="D23" s="6"/>
      <c r="E23" s="6"/>
      <c r="F23" s="6"/>
      <c r="G23" s="61"/>
      <c r="H23" s="7"/>
    </row>
    <row r="24" spans="1:8" ht="24.9" customHeight="1" x14ac:dyDescent="0.3">
      <c r="A24" s="5"/>
      <c r="B24" s="6"/>
      <c r="C24" s="6"/>
      <c r="D24" s="71" t="s">
        <v>0</v>
      </c>
      <c r="E24" s="71"/>
      <c r="F24" s="13"/>
      <c r="G24" s="58">
        <f>IF(AND(SUM(G12:G21)&lt;&gt;0,SUM(G12:G21)&lt;&gt;""),SUM(G12:G21),"")</f>
        <v>123700</v>
      </c>
      <c r="H24" s="7"/>
    </row>
    <row r="25" spans="1:8" ht="30" customHeight="1" x14ac:dyDescent="0.3">
      <c r="A25" s="5"/>
      <c r="B25" s="6"/>
      <c r="C25" s="6"/>
      <c r="D25" s="6"/>
      <c r="E25" s="63"/>
      <c r="F25" s="63"/>
      <c r="G25" s="63"/>
      <c r="H25" s="7"/>
    </row>
    <row r="26" spans="1:8" ht="13.8" x14ac:dyDescent="0.3">
      <c r="A26" s="5"/>
      <c r="B26" s="6"/>
      <c r="C26" s="6"/>
      <c r="D26" s="6"/>
      <c r="E26" s="6"/>
      <c r="F26" s="6"/>
      <c r="G26" s="61"/>
      <c r="H26" s="7"/>
    </row>
    <row r="27" spans="1:8" ht="14.4" thickBot="1" x14ac:dyDescent="0.35">
      <c r="A27" s="8"/>
      <c r="B27" s="9"/>
      <c r="C27" s="9"/>
      <c r="D27" s="9"/>
      <c r="E27" s="9"/>
      <c r="F27" s="9"/>
      <c r="G27" s="12"/>
      <c r="H27" s="10"/>
    </row>
    <row r="28" spans="1:8" ht="13.8" x14ac:dyDescent="0.3"/>
    <row r="29" spans="1:8" ht="13.8" hidden="1" x14ac:dyDescent="0.3"/>
    <row r="30" spans="1:8" ht="13.8" hidden="1" x14ac:dyDescent="0.3"/>
    <row r="31" spans="1:8" ht="13.8" hidden="1" x14ac:dyDescent="0.3"/>
    <row r="32" spans="1:8" ht="13.8" hidden="1" x14ac:dyDescent="0.3"/>
    <row r="33" ht="13.8" hidden="1" x14ac:dyDescent="0.3"/>
    <row r="34" ht="13.8" hidden="1" x14ac:dyDescent="0.3"/>
    <row r="35" ht="13.8" hidden="1" x14ac:dyDescent="0.3"/>
    <row r="36" ht="13.8" hidden="1" x14ac:dyDescent="0.3"/>
    <row r="37" ht="13.8" hidden="1" x14ac:dyDescent="0.3"/>
    <row r="38" ht="13.8" hidden="1" x14ac:dyDescent="0.3"/>
    <row r="39" ht="13.8" hidden="1" x14ac:dyDescent="0.3"/>
    <row r="40" ht="13.8" hidden="1" x14ac:dyDescent="0.3"/>
    <row r="41" ht="13.8" hidden="1" x14ac:dyDescent="0.3"/>
    <row r="42" ht="13.8" hidden="1" x14ac:dyDescent="0.3"/>
    <row r="43" ht="13.8" hidden="1" x14ac:dyDescent="0.3"/>
    <row r="44" ht="13.8" hidden="1" x14ac:dyDescent="0.3"/>
    <row r="45" ht="13.8" hidden="1" x14ac:dyDescent="0.3"/>
    <row r="46" ht="13.8" hidden="1" x14ac:dyDescent="0.3"/>
    <row r="47" ht="13.8" hidden="1" x14ac:dyDescent="0.3"/>
    <row r="48" ht="13.8" hidden="1" x14ac:dyDescent="0.3"/>
    <row r="49" ht="13.8" hidden="1" x14ac:dyDescent="0.3"/>
    <row r="50" ht="13.8" hidden="1" x14ac:dyDescent="0.3"/>
    <row r="51" ht="13.8" hidden="1" x14ac:dyDescent="0.3"/>
    <row r="52" ht="13.8" hidden="1" x14ac:dyDescent="0.3"/>
    <row r="53" ht="13.8" hidden="1" x14ac:dyDescent="0.3"/>
    <row r="54" ht="13.8" hidden="1" x14ac:dyDescent="0.3"/>
    <row r="55" ht="13.8" hidden="1" x14ac:dyDescent="0.3"/>
    <row r="56" ht="13.8" hidden="1" x14ac:dyDescent="0.3"/>
    <row r="57" ht="13.8" hidden="1" x14ac:dyDescent="0.3"/>
    <row r="58" ht="13.8" hidden="1" x14ac:dyDescent="0.3"/>
    <row r="59" ht="13.8" hidden="1" x14ac:dyDescent="0.3"/>
    <row r="60" ht="13.8" hidden="1" x14ac:dyDescent="0.3"/>
    <row r="61" ht="13.8" hidden="1" x14ac:dyDescent="0.3"/>
    <row r="62" ht="13.8" hidden="1" x14ac:dyDescent="0.3"/>
    <row r="63" ht="13.8" hidden="1" x14ac:dyDescent="0.3"/>
    <row r="64" ht="13.8" hidden="1" x14ac:dyDescent="0.3"/>
    <row r="65" ht="13.8" hidden="1" x14ac:dyDescent="0.3"/>
  </sheetData>
  <sheetProtection algorithmName="SHA-512" hashValue="hTsCfaOlXogqISoeWGKpghtmME7ooOmXQG2JBBAnXVLVlu8/Gh7SVhir62JfW9zZVh2WW3O88Pj7QT1Vk3mOhw==" saltValue="VfZ+SLZ8SoPR3PV0FN1IQA==" spinCount="100000" sheet="1" objects="1" scenarios="1"/>
  <mergeCells count="6">
    <mergeCell ref="E25:G25"/>
    <mergeCell ref="A3:H3"/>
    <mergeCell ref="B4:G4"/>
    <mergeCell ref="A5:H5"/>
    <mergeCell ref="A9:H9"/>
    <mergeCell ref="D24:E24"/>
  </mergeCells>
  <conditionalFormatting sqref="E25:F25">
    <cfRule type="expression" dxfId="2" priority="1">
      <formula>AND(ISNUMBER($G$24),$G$24&gt;115000)</formula>
    </cfRule>
  </conditionalFormatting>
  <dataValidations count="3">
    <dataValidation type="decimal" operator="greaterThanOrEqual" allowBlank="1" showInputMessage="1" showErrorMessage="1" sqref="E12:F21" xr:uid="{B7EDF693-C32C-452A-A999-77B6E7E6F27E}">
      <formula1>0</formula1>
    </dataValidation>
    <dataValidation type="decimal" allowBlank="1" showInputMessage="1" showErrorMessage="1" sqref="G24" xr:uid="{A25BA6EC-823F-4CD5-8C80-CBCCC715B639}">
      <formula1>0</formula1>
      <formula2>150000</formula2>
    </dataValidation>
    <dataValidation type="decimal" allowBlank="1" showInputMessage="1" showErrorMessage="1" sqref="D12:D21" xr:uid="{A210F3CC-F536-4C9B-8EA9-3E560F25A5ED}">
      <formula1>0</formula1>
      <formula2>365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804AC-D0FC-4C43-9F5C-2BC161FDCACB}">
  <sheetPr>
    <tabColor theme="8" tint="0.59999389629810485"/>
  </sheetPr>
  <dimension ref="A1:P65"/>
  <sheetViews>
    <sheetView showGridLines="0" zoomScale="80" zoomScaleNormal="80" workbookViewId="0">
      <selection activeCell="B4" sqref="B4:G4"/>
    </sheetView>
  </sheetViews>
  <sheetFormatPr baseColWidth="10" defaultColWidth="0" defaultRowHeight="0" customHeight="1" zeroHeight="1" x14ac:dyDescent="0.3"/>
  <cols>
    <col min="1" max="1" width="1.6640625" style="4" customWidth="1"/>
    <col min="2" max="3" width="46.6640625" style="4" customWidth="1"/>
    <col min="4" max="6" width="27.88671875" style="4" customWidth="1"/>
    <col min="7" max="7" width="27.88671875" style="11" customWidth="1"/>
    <col min="8" max="9" width="1.6640625" style="4" customWidth="1"/>
    <col min="10" max="11" width="0" style="4" hidden="1" customWidth="1"/>
    <col min="12" max="16384" width="11.44140625" style="4" hidden="1"/>
  </cols>
  <sheetData>
    <row r="1" spans="1:16" ht="13.8" x14ac:dyDescent="0.3">
      <c r="A1" s="1"/>
      <c r="B1" s="2"/>
      <c r="C1" s="2"/>
      <c r="D1" s="2"/>
      <c r="E1" s="2"/>
      <c r="F1" s="2"/>
      <c r="G1" s="16"/>
      <c r="H1" s="3"/>
    </row>
    <row r="2" spans="1:16" ht="13.8" x14ac:dyDescent="0.3">
      <c r="A2" s="5"/>
      <c r="B2" s="6"/>
      <c r="C2" s="6"/>
      <c r="D2" s="6"/>
      <c r="E2" s="6"/>
      <c r="F2" s="6"/>
      <c r="G2" s="61"/>
      <c r="H2" s="7"/>
    </row>
    <row r="3" spans="1:16" ht="13.8" x14ac:dyDescent="0.3">
      <c r="A3" s="64"/>
      <c r="B3" s="65"/>
      <c r="C3" s="65"/>
      <c r="D3" s="65"/>
      <c r="E3" s="65"/>
      <c r="F3" s="65"/>
      <c r="G3" s="65"/>
      <c r="H3" s="66"/>
    </row>
    <row r="4" spans="1:16" ht="22.8" x14ac:dyDescent="0.4">
      <c r="A4" s="15"/>
      <c r="B4" s="67" t="s">
        <v>7</v>
      </c>
      <c r="C4" s="67"/>
      <c r="D4" s="67"/>
      <c r="E4" s="67"/>
      <c r="F4" s="67"/>
      <c r="G4" s="67"/>
      <c r="H4" s="7"/>
      <c r="I4" s="14"/>
      <c r="J4" s="14"/>
      <c r="K4" s="14"/>
      <c r="L4" s="14"/>
      <c r="M4" s="14"/>
      <c r="N4" s="14"/>
      <c r="O4" s="14"/>
      <c r="P4" s="14"/>
    </row>
    <row r="5" spans="1:16" ht="13.8" x14ac:dyDescent="0.3">
      <c r="A5" s="64"/>
      <c r="B5" s="65"/>
      <c r="C5" s="65"/>
      <c r="D5" s="65"/>
      <c r="E5" s="65"/>
      <c r="F5" s="65"/>
      <c r="G5" s="65"/>
      <c r="H5" s="66"/>
    </row>
    <row r="6" spans="1:16" ht="13.8" x14ac:dyDescent="0.3">
      <c r="A6" s="5"/>
      <c r="B6" s="6"/>
      <c r="C6" s="6"/>
      <c r="D6" s="6"/>
      <c r="E6" s="6"/>
      <c r="F6" s="6"/>
      <c r="G6" s="61"/>
      <c r="H6" s="7"/>
    </row>
    <row r="7" spans="1:16" ht="13.8" x14ac:dyDescent="0.3">
      <c r="A7" s="5"/>
      <c r="B7" s="6"/>
      <c r="C7" s="6"/>
      <c r="D7" s="6"/>
      <c r="E7" s="6"/>
      <c r="F7" s="6"/>
      <c r="G7" s="61"/>
      <c r="H7" s="7"/>
    </row>
    <row r="8" spans="1:16" ht="13.8" x14ac:dyDescent="0.3">
      <c r="A8" s="5"/>
      <c r="B8" s="6"/>
      <c r="C8" s="6"/>
      <c r="D8" s="6"/>
      <c r="E8" s="6"/>
      <c r="F8" s="6"/>
      <c r="G8" s="61"/>
      <c r="H8" s="7"/>
    </row>
    <row r="9" spans="1:16" ht="21" customHeight="1" x14ac:dyDescent="0.3">
      <c r="A9" s="68" t="s">
        <v>25</v>
      </c>
      <c r="B9" s="69"/>
      <c r="C9" s="69"/>
      <c r="D9" s="69"/>
      <c r="E9" s="69"/>
      <c r="F9" s="69"/>
      <c r="G9" s="69"/>
      <c r="H9" s="70"/>
    </row>
    <row r="10" spans="1:16" ht="13.8" x14ac:dyDescent="0.3">
      <c r="A10" s="5"/>
      <c r="B10" s="6"/>
      <c r="C10" s="6"/>
      <c r="D10" s="6"/>
      <c r="E10" s="6"/>
      <c r="F10" s="6"/>
      <c r="G10" s="61"/>
      <c r="H10" s="7"/>
    </row>
    <row r="11" spans="1:16" s="11" customFormat="1" ht="24.9" customHeight="1" x14ac:dyDescent="0.3">
      <c r="A11" s="60"/>
      <c r="B11" s="17" t="s">
        <v>5</v>
      </c>
      <c r="C11" s="17" t="s">
        <v>4</v>
      </c>
      <c r="D11" s="17" t="s">
        <v>6</v>
      </c>
      <c r="E11" s="17" t="s">
        <v>3</v>
      </c>
      <c r="F11" s="17" t="s">
        <v>2</v>
      </c>
      <c r="G11" s="17" t="s">
        <v>1</v>
      </c>
      <c r="H11" s="62"/>
    </row>
    <row r="12" spans="1:16" ht="24.9" customHeight="1" x14ac:dyDescent="0.3">
      <c r="A12" s="5"/>
      <c r="B12" s="32" t="s">
        <v>46</v>
      </c>
      <c r="C12" s="32" t="s">
        <v>50</v>
      </c>
      <c r="D12" s="56">
        <v>18</v>
      </c>
      <c r="E12" s="57">
        <v>850</v>
      </c>
      <c r="F12" s="57">
        <v>110</v>
      </c>
      <c r="G12" s="58">
        <f>IF(AND(D12&lt;&gt;"",E12&lt;&gt;""),E12*D12,"")</f>
        <v>15300</v>
      </c>
      <c r="H12" s="7"/>
    </row>
    <row r="13" spans="1:16" ht="24.9" customHeight="1" x14ac:dyDescent="0.3">
      <c r="A13" s="5"/>
      <c r="B13" s="32" t="s">
        <v>47</v>
      </c>
      <c r="C13" s="32" t="s">
        <v>44</v>
      </c>
      <c r="D13" s="56">
        <v>96</v>
      </c>
      <c r="E13" s="57">
        <v>650</v>
      </c>
      <c r="F13" s="57">
        <v>85</v>
      </c>
      <c r="G13" s="58">
        <f t="shared" ref="G13:G21" si="0">IF(AND(D13&lt;&gt;"",E13&lt;&gt;""),E13*D13,"")</f>
        <v>62400</v>
      </c>
      <c r="H13" s="7"/>
    </row>
    <row r="14" spans="1:16" ht="24.9" customHeight="1" x14ac:dyDescent="0.3">
      <c r="A14" s="5"/>
      <c r="B14" s="32" t="s">
        <v>48</v>
      </c>
      <c r="C14" s="32" t="s">
        <v>41</v>
      </c>
      <c r="D14" s="56">
        <v>96</v>
      </c>
      <c r="E14" s="57">
        <v>650</v>
      </c>
      <c r="F14" s="57">
        <v>85</v>
      </c>
      <c r="G14" s="58">
        <f t="shared" si="0"/>
        <v>62400</v>
      </c>
      <c r="H14" s="7"/>
    </row>
    <row r="15" spans="1:16" ht="24.9" customHeight="1" x14ac:dyDescent="0.3">
      <c r="A15" s="5"/>
      <c r="B15" s="32" t="s">
        <v>53</v>
      </c>
      <c r="C15" s="32" t="s">
        <v>52</v>
      </c>
      <c r="D15" s="56">
        <v>60</v>
      </c>
      <c r="E15" s="57">
        <v>750</v>
      </c>
      <c r="F15" s="57">
        <v>100</v>
      </c>
      <c r="G15" s="58">
        <f t="shared" si="0"/>
        <v>45000</v>
      </c>
      <c r="H15" s="7"/>
    </row>
    <row r="16" spans="1:16" ht="24.9" customHeight="1" x14ac:dyDescent="0.3">
      <c r="A16" s="5"/>
      <c r="B16" s="32"/>
      <c r="C16" s="32"/>
      <c r="D16" s="56"/>
      <c r="E16" s="57"/>
      <c r="F16" s="57"/>
      <c r="G16" s="58" t="str">
        <f t="shared" si="0"/>
        <v/>
      </c>
      <c r="H16" s="7"/>
    </row>
    <row r="17" spans="1:8" ht="24.9" customHeight="1" x14ac:dyDescent="0.3">
      <c r="A17" s="5"/>
      <c r="B17" s="32"/>
      <c r="C17" s="32"/>
      <c r="D17" s="56"/>
      <c r="E17" s="57"/>
      <c r="F17" s="57"/>
      <c r="G17" s="58" t="str">
        <f t="shared" si="0"/>
        <v/>
      </c>
      <c r="H17" s="7"/>
    </row>
    <row r="18" spans="1:8" ht="24.9" customHeight="1" x14ac:dyDescent="0.3">
      <c r="A18" s="5"/>
      <c r="B18" s="32"/>
      <c r="C18" s="32"/>
      <c r="D18" s="56"/>
      <c r="E18" s="57"/>
      <c r="F18" s="57"/>
      <c r="G18" s="58" t="str">
        <f t="shared" si="0"/>
        <v/>
      </c>
      <c r="H18" s="7"/>
    </row>
    <row r="19" spans="1:8" ht="24.9" customHeight="1" x14ac:dyDescent="0.3">
      <c r="A19" s="5"/>
      <c r="B19" s="32"/>
      <c r="C19" s="32"/>
      <c r="D19" s="56"/>
      <c r="E19" s="57"/>
      <c r="F19" s="57"/>
      <c r="G19" s="58" t="str">
        <f t="shared" si="0"/>
        <v/>
      </c>
      <c r="H19" s="7"/>
    </row>
    <row r="20" spans="1:8" ht="24.9" customHeight="1" x14ac:dyDescent="0.3">
      <c r="A20" s="5"/>
      <c r="B20" s="32"/>
      <c r="C20" s="32"/>
      <c r="D20" s="56"/>
      <c r="E20" s="57"/>
      <c r="F20" s="57"/>
      <c r="G20" s="58" t="str">
        <f t="shared" si="0"/>
        <v/>
      </c>
      <c r="H20" s="7"/>
    </row>
    <row r="21" spans="1:8" ht="24.9" customHeight="1" x14ac:dyDescent="0.3">
      <c r="A21" s="5"/>
      <c r="B21" s="32" t="s">
        <v>55</v>
      </c>
      <c r="C21" s="32"/>
      <c r="D21" s="56"/>
      <c r="E21" s="57"/>
      <c r="F21" s="57"/>
      <c r="G21" s="58" t="str">
        <f t="shared" si="0"/>
        <v/>
      </c>
      <c r="H21" s="7"/>
    </row>
    <row r="22" spans="1:8" ht="13.8" x14ac:dyDescent="0.3">
      <c r="A22" s="5"/>
      <c r="B22" s="6"/>
      <c r="C22" s="6"/>
      <c r="D22" s="6"/>
      <c r="E22" s="6"/>
      <c r="F22" s="6"/>
      <c r="G22" s="61"/>
      <c r="H22" s="7"/>
    </row>
    <row r="23" spans="1:8" ht="13.8" x14ac:dyDescent="0.3">
      <c r="A23" s="5"/>
      <c r="B23" s="6"/>
      <c r="C23" s="6"/>
      <c r="D23" s="6"/>
      <c r="E23" s="6"/>
      <c r="F23" s="6"/>
      <c r="G23" s="61"/>
      <c r="H23" s="7"/>
    </row>
    <row r="24" spans="1:8" ht="24.9" customHeight="1" x14ac:dyDescent="0.3">
      <c r="A24" s="5"/>
      <c r="B24" s="6"/>
      <c r="C24" s="6"/>
      <c r="D24" s="71" t="s">
        <v>0</v>
      </c>
      <c r="E24" s="71"/>
      <c r="F24" s="13"/>
      <c r="G24" s="58">
        <f>IF(AND(SUM(G12:G21)&lt;&gt;0,SUM(G12:G21)&lt;&gt;""),SUM(G12:G21),"")</f>
        <v>185100</v>
      </c>
      <c r="H24" s="7"/>
    </row>
    <row r="25" spans="1:8" ht="30" customHeight="1" x14ac:dyDescent="0.3">
      <c r="A25" s="5"/>
      <c r="B25" s="6"/>
      <c r="C25" s="6"/>
      <c r="D25" s="6"/>
      <c r="E25" s="63"/>
      <c r="F25" s="63"/>
      <c r="G25" s="63"/>
      <c r="H25" s="7"/>
    </row>
    <row r="26" spans="1:8" ht="13.8" x14ac:dyDescent="0.3">
      <c r="A26" s="5"/>
      <c r="B26" s="6"/>
      <c r="C26" s="6"/>
      <c r="D26" s="6"/>
      <c r="E26" s="6"/>
      <c r="F26" s="6"/>
      <c r="G26" s="61"/>
      <c r="H26" s="7"/>
    </row>
    <row r="27" spans="1:8" ht="14.4" thickBot="1" x14ac:dyDescent="0.35">
      <c r="A27" s="8"/>
      <c r="B27" s="9"/>
      <c r="C27" s="9"/>
      <c r="D27" s="9"/>
      <c r="E27" s="9"/>
      <c r="F27" s="9"/>
      <c r="G27" s="12"/>
      <c r="H27" s="10"/>
    </row>
    <row r="28" spans="1:8" ht="13.8" x14ac:dyDescent="0.3"/>
    <row r="29" spans="1:8" ht="13.8" hidden="1" x14ac:dyDescent="0.3"/>
    <row r="30" spans="1:8" ht="13.8" hidden="1" x14ac:dyDescent="0.3"/>
    <row r="31" spans="1:8" ht="13.8" hidden="1" x14ac:dyDescent="0.3"/>
    <row r="32" spans="1:8" ht="13.8" hidden="1" x14ac:dyDescent="0.3"/>
    <row r="33" ht="13.8" hidden="1" x14ac:dyDescent="0.3"/>
    <row r="34" ht="13.8" hidden="1" x14ac:dyDescent="0.3"/>
    <row r="35" ht="13.8" hidden="1" x14ac:dyDescent="0.3"/>
    <row r="36" ht="13.8" hidden="1" x14ac:dyDescent="0.3"/>
    <row r="37" ht="13.8" hidden="1" x14ac:dyDescent="0.3"/>
    <row r="38" ht="13.8" hidden="1" x14ac:dyDescent="0.3"/>
    <row r="39" ht="13.8" hidden="1" x14ac:dyDescent="0.3"/>
    <row r="40" ht="13.8" hidden="1" x14ac:dyDescent="0.3"/>
    <row r="41" ht="13.8" hidden="1" x14ac:dyDescent="0.3"/>
    <row r="42" ht="13.8" hidden="1" x14ac:dyDescent="0.3"/>
    <row r="43" ht="13.8" hidden="1" x14ac:dyDescent="0.3"/>
    <row r="44" ht="13.8" hidden="1" x14ac:dyDescent="0.3"/>
    <row r="45" ht="13.8" hidden="1" x14ac:dyDescent="0.3"/>
    <row r="46" ht="13.8" hidden="1" x14ac:dyDescent="0.3"/>
    <row r="47" ht="13.8" hidden="1" x14ac:dyDescent="0.3"/>
    <row r="48" ht="13.8" hidden="1" x14ac:dyDescent="0.3"/>
    <row r="49" ht="13.8" hidden="1" x14ac:dyDescent="0.3"/>
    <row r="50" ht="13.8" hidden="1" x14ac:dyDescent="0.3"/>
    <row r="51" ht="13.8" hidden="1" x14ac:dyDescent="0.3"/>
    <row r="52" ht="13.8" hidden="1" x14ac:dyDescent="0.3"/>
    <row r="53" ht="13.8" hidden="1" x14ac:dyDescent="0.3"/>
    <row r="54" ht="13.8" hidden="1" x14ac:dyDescent="0.3"/>
    <row r="55" ht="13.8" hidden="1" x14ac:dyDescent="0.3"/>
    <row r="56" ht="13.8" hidden="1" x14ac:dyDescent="0.3"/>
    <row r="57" ht="13.8" hidden="1" x14ac:dyDescent="0.3"/>
    <row r="58" ht="13.8" hidden="1" x14ac:dyDescent="0.3"/>
    <row r="59" ht="13.8" hidden="1" x14ac:dyDescent="0.3"/>
    <row r="60" ht="13.8" hidden="1" x14ac:dyDescent="0.3"/>
    <row r="61" ht="13.8" hidden="1" x14ac:dyDescent="0.3"/>
    <row r="62" ht="13.8" hidden="1" x14ac:dyDescent="0.3"/>
    <row r="63" ht="13.8" hidden="1" x14ac:dyDescent="0.3"/>
    <row r="64" ht="13.8" hidden="1" x14ac:dyDescent="0.3"/>
    <row r="65" ht="13.8" hidden="1" x14ac:dyDescent="0.3"/>
  </sheetData>
  <sheetProtection algorithmName="SHA-512" hashValue="YNL4j48AqPaSqk7Fp8cnLIgeH8rWUAx5WQKHVXSZbUQUUlf+WnP05/j2nq7+gU64yjHBK+FVBff/qZYYGU97Dw==" saltValue="0MF0Pw6gils0vNJja6pvsw==" spinCount="100000" sheet="1" objects="1" scenarios="1"/>
  <mergeCells count="6">
    <mergeCell ref="E25:G25"/>
    <mergeCell ref="A3:H3"/>
    <mergeCell ref="B4:G4"/>
    <mergeCell ref="A5:H5"/>
    <mergeCell ref="A9:H9"/>
    <mergeCell ref="D24:E24"/>
  </mergeCells>
  <conditionalFormatting sqref="E25:F25">
    <cfRule type="expression" dxfId="1" priority="1">
      <formula>AND(ISNUMBER($G$24),$G$24&gt;115000)</formula>
    </cfRule>
  </conditionalFormatting>
  <dataValidations count="3">
    <dataValidation type="decimal" operator="greaterThanOrEqual" allowBlank="1" showInputMessage="1" showErrorMessage="1" sqref="E12:F21" xr:uid="{5811E0D6-AF24-4C7F-92FA-EB187DD5271F}">
      <formula1>0</formula1>
    </dataValidation>
    <dataValidation type="decimal" allowBlank="1" showInputMessage="1" showErrorMessage="1" sqref="G24" xr:uid="{D61FAB2B-6561-4D22-BB08-0A0C96E47A23}">
      <formula1>0</formula1>
      <formula2>150000</formula2>
    </dataValidation>
    <dataValidation type="decimal" allowBlank="1" showInputMessage="1" showErrorMessage="1" sqref="D12:D21" xr:uid="{77D68F62-8142-4873-A875-CEB941523C01}">
      <formula1>0</formula1>
      <formula2>365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E61D2-F170-45F7-B5E0-E3EF93FAC1C9}">
  <sheetPr>
    <tabColor theme="8" tint="0.59999389629810485"/>
  </sheetPr>
  <dimension ref="A1:P65"/>
  <sheetViews>
    <sheetView showGridLines="0" zoomScale="80" zoomScaleNormal="80" workbookViewId="0">
      <selection activeCell="B4" sqref="B4:G4"/>
    </sheetView>
  </sheetViews>
  <sheetFormatPr baseColWidth="10" defaultColWidth="0" defaultRowHeight="0" customHeight="1" zeroHeight="1" x14ac:dyDescent="0.3"/>
  <cols>
    <col min="1" max="1" width="1.6640625" style="4" customWidth="1"/>
    <col min="2" max="3" width="46.6640625" style="4" customWidth="1"/>
    <col min="4" max="6" width="27.88671875" style="4" customWidth="1"/>
    <col min="7" max="7" width="27.88671875" style="11" customWidth="1"/>
    <col min="8" max="9" width="1.6640625" style="4" customWidth="1"/>
    <col min="10" max="11" width="0" style="4" hidden="1" customWidth="1"/>
    <col min="12" max="16384" width="11.44140625" style="4" hidden="1"/>
  </cols>
  <sheetData>
    <row r="1" spans="1:16" ht="13.8" x14ac:dyDescent="0.3">
      <c r="A1" s="1"/>
      <c r="B1" s="2"/>
      <c r="C1" s="2"/>
      <c r="D1" s="2"/>
      <c r="E1" s="2"/>
      <c r="F1" s="2"/>
      <c r="G1" s="16"/>
      <c r="H1" s="3"/>
    </row>
    <row r="2" spans="1:16" ht="13.8" x14ac:dyDescent="0.3">
      <c r="A2" s="5"/>
      <c r="B2" s="6"/>
      <c r="C2" s="6"/>
      <c r="D2" s="6"/>
      <c r="E2" s="6"/>
      <c r="F2" s="6"/>
      <c r="G2" s="61"/>
      <c r="H2" s="7"/>
    </row>
    <row r="3" spans="1:16" ht="13.8" x14ac:dyDescent="0.3">
      <c r="A3" s="64"/>
      <c r="B3" s="65"/>
      <c r="C3" s="65"/>
      <c r="D3" s="65"/>
      <c r="E3" s="65"/>
      <c r="F3" s="65"/>
      <c r="G3" s="65"/>
      <c r="H3" s="66"/>
    </row>
    <row r="4" spans="1:16" ht="22.8" x14ac:dyDescent="0.4">
      <c r="A4" s="15"/>
      <c r="B4" s="67" t="s">
        <v>7</v>
      </c>
      <c r="C4" s="67"/>
      <c r="D4" s="67"/>
      <c r="E4" s="67"/>
      <c r="F4" s="67"/>
      <c r="G4" s="67"/>
      <c r="H4" s="7"/>
      <c r="I4" s="14"/>
      <c r="J4" s="14"/>
      <c r="K4" s="14"/>
      <c r="L4" s="14"/>
      <c r="M4" s="14"/>
      <c r="N4" s="14"/>
      <c r="O4" s="14"/>
      <c r="P4" s="14"/>
    </row>
    <row r="5" spans="1:16" ht="13.8" x14ac:dyDescent="0.3">
      <c r="A5" s="64"/>
      <c r="B5" s="65"/>
      <c r="C5" s="65"/>
      <c r="D5" s="65"/>
      <c r="E5" s="65"/>
      <c r="F5" s="65"/>
      <c r="G5" s="65"/>
      <c r="H5" s="66"/>
    </row>
    <row r="6" spans="1:16" ht="13.8" x14ac:dyDescent="0.3">
      <c r="A6" s="5"/>
      <c r="B6" s="6"/>
      <c r="C6" s="6"/>
      <c r="D6" s="6"/>
      <c r="E6" s="6"/>
      <c r="F6" s="6"/>
      <c r="G6" s="61"/>
      <c r="H6" s="7"/>
    </row>
    <row r="7" spans="1:16" ht="13.8" x14ac:dyDescent="0.3">
      <c r="A7" s="5"/>
      <c r="B7" s="6"/>
      <c r="C7" s="6"/>
      <c r="D7" s="6"/>
      <c r="E7" s="6"/>
      <c r="F7" s="6"/>
      <c r="G7" s="61"/>
      <c r="H7" s="7"/>
    </row>
    <row r="8" spans="1:16" ht="13.8" x14ac:dyDescent="0.3">
      <c r="A8" s="5"/>
      <c r="B8" s="6"/>
      <c r="C8" s="6"/>
      <c r="D8" s="6"/>
      <c r="E8" s="6"/>
      <c r="F8" s="6"/>
      <c r="G8" s="61"/>
      <c r="H8" s="7"/>
    </row>
    <row r="9" spans="1:16" ht="21" customHeight="1" x14ac:dyDescent="0.3">
      <c r="A9" s="68" t="s">
        <v>26</v>
      </c>
      <c r="B9" s="69"/>
      <c r="C9" s="69"/>
      <c r="D9" s="69"/>
      <c r="E9" s="69"/>
      <c r="F9" s="69"/>
      <c r="G9" s="69"/>
      <c r="H9" s="70"/>
    </row>
    <row r="10" spans="1:16" ht="13.8" x14ac:dyDescent="0.3">
      <c r="A10" s="5"/>
      <c r="B10" s="6"/>
      <c r="C10" s="6"/>
      <c r="D10" s="6"/>
      <c r="E10" s="6"/>
      <c r="F10" s="6"/>
      <c r="G10" s="61"/>
      <c r="H10" s="7"/>
    </row>
    <row r="11" spans="1:16" s="11" customFormat="1" ht="24.9" customHeight="1" x14ac:dyDescent="0.3">
      <c r="A11" s="60"/>
      <c r="B11" s="17" t="s">
        <v>5</v>
      </c>
      <c r="C11" s="17" t="s">
        <v>4</v>
      </c>
      <c r="D11" s="17" t="s">
        <v>6</v>
      </c>
      <c r="E11" s="17" t="s">
        <v>3</v>
      </c>
      <c r="F11" s="17" t="s">
        <v>2</v>
      </c>
      <c r="G11" s="17" t="s">
        <v>1</v>
      </c>
      <c r="H11" s="62"/>
    </row>
    <row r="12" spans="1:16" ht="24.9" customHeight="1" x14ac:dyDescent="0.3">
      <c r="A12" s="5"/>
      <c r="B12" s="32" t="s">
        <v>46</v>
      </c>
      <c r="C12" s="32" t="s">
        <v>43</v>
      </c>
      <c r="D12" s="56">
        <v>18</v>
      </c>
      <c r="E12" s="57">
        <v>850</v>
      </c>
      <c r="F12" s="57">
        <v>110</v>
      </c>
      <c r="G12" s="58">
        <f>IF(AND(D12&lt;&gt;"",E12&lt;&gt;""),E12*D12,"")</f>
        <v>15300</v>
      </c>
      <c r="H12" s="7"/>
    </row>
    <row r="13" spans="1:16" ht="24.9" customHeight="1" x14ac:dyDescent="0.3">
      <c r="A13" s="5"/>
      <c r="B13" s="32" t="s">
        <v>47</v>
      </c>
      <c r="C13" s="32" t="s">
        <v>40</v>
      </c>
      <c r="D13" s="56">
        <v>96</v>
      </c>
      <c r="E13" s="57">
        <v>650</v>
      </c>
      <c r="F13" s="57">
        <v>85</v>
      </c>
      <c r="G13" s="58">
        <f t="shared" ref="G13:G21" si="0">IF(AND(D13&lt;&gt;"",E13&lt;&gt;""),E13*D13,"")</f>
        <v>62400</v>
      </c>
      <c r="H13" s="7"/>
    </row>
    <row r="14" spans="1:16" ht="24.9" customHeight="1" x14ac:dyDescent="0.3">
      <c r="A14" s="5"/>
      <c r="B14" s="32" t="s">
        <v>48</v>
      </c>
      <c r="C14" s="32" t="s">
        <v>49</v>
      </c>
      <c r="D14" s="56">
        <v>96</v>
      </c>
      <c r="E14" s="57">
        <v>650</v>
      </c>
      <c r="F14" s="57">
        <v>85</v>
      </c>
      <c r="G14" s="58">
        <f t="shared" si="0"/>
        <v>62400</v>
      </c>
      <c r="H14" s="7"/>
    </row>
    <row r="15" spans="1:16" ht="24.9" customHeight="1" x14ac:dyDescent="0.3">
      <c r="A15" s="5"/>
      <c r="B15" s="32" t="s">
        <v>54</v>
      </c>
      <c r="C15" s="32" t="s">
        <v>45</v>
      </c>
      <c r="D15" s="56">
        <v>60</v>
      </c>
      <c r="E15" s="57">
        <v>750</v>
      </c>
      <c r="F15" s="57">
        <v>100</v>
      </c>
      <c r="G15" s="58">
        <f t="shared" si="0"/>
        <v>45000</v>
      </c>
      <c r="H15" s="7"/>
    </row>
    <row r="16" spans="1:16" ht="24.9" customHeight="1" x14ac:dyDescent="0.3">
      <c r="A16" s="5"/>
      <c r="B16" s="32"/>
      <c r="C16" s="32"/>
      <c r="D16" s="56"/>
      <c r="E16" s="57"/>
      <c r="F16" s="57"/>
      <c r="G16" s="58" t="str">
        <f t="shared" si="0"/>
        <v/>
      </c>
      <c r="H16" s="7"/>
    </row>
    <row r="17" spans="1:8" ht="24.9" customHeight="1" x14ac:dyDescent="0.3">
      <c r="A17" s="5"/>
      <c r="B17" s="32"/>
      <c r="C17" s="32"/>
      <c r="D17" s="56"/>
      <c r="E17" s="57"/>
      <c r="F17" s="57"/>
      <c r="G17" s="58" t="str">
        <f t="shared" si="0"/>
        <v/>
      </c>
      <c r="H17" s="7"/>
    </row>
    <row r="18" spans="1:8" ht="24.9" customHeight="1" x14ac:dyDescent="0.3">
      <c r="A18" s="5"/>
      <c r="B18" s="32"/>
      <c r="C18" s="32"/>
      <c r="D18" s="56"/>
      <c r="E18" s="57"/>
      <c r="F18" s="57"/>
      <c r="G18" s="58" t="str">
        <f t="shared" si="0"/>
        <v/>
      </c>
      <c r="H18" s="7"/>
    </row>
    <row r="19" spans="1:8" ht="24.9" customHeight="1" x14ac:dyDescent="0.3">
      <c r="A19" s="5"/>
      <c r="B19" s="32"/>
      <c r="C19" s="32"/>
      <c r="D19" s="56"/>
      <c r="E19" s="57"/>
      <c r="F19" s="57"/>
      <c r="G19" s="58" t="str">
        <f t="shared" si="0"/>
        <v/>
      </c>
      <c r="H19" s="7"/>
    </row>
    <row r="20" spans="1:8" ht="24.9" customHeight="1" x14ac:dyDescent="0.3">
      <c r="A20" s="5"/>
      <c r="B20" s="32"/>
      <c r="C20" s="32"/>
      <c r="D20" s="56"/>
      <c r="E20" s="57"/>
      <c r="F20" s="57"/>
      <c r="G20" s="58" t="str">
        <f t="shared" si="0"/>
        <v/>
      </c>
      <c r="H20" s="7"/>
    </row>
    <row r="21" spans="1:8" ht="24.9" customHeight="1" x14ac:dyDescent="0.3">
      <c r="A21" s="5"/>
      <c r="B21" s="32" t="s">
        <v>55</v>
      </c>
      <c r="C21" s="32"/>
      <c r="D21" s="56"/>
      <c r="E21" s="57"/>
      <c r="F21" s="57"/>
      <c r="G21" s="58" t="str">
        <f t="shared" si="0"/>
        <v/>
      </c>
      <c r="H21" s="7"/>
    </row>
    <row r="22" spans="1:8" ht="13.8" x14ac:dyDescent="0.3">
      <c r="A22" s="5"/>
      <c r="B22" s="6"/>
      <c r="C22" s="6"/>
      <c r="D22" s="6"/>
      <c r="E22" s="6"/>
      <c r="F22" s="6"/>
      <c r="G22" s="61"/>
      <c r="H22" s="7"/>
    </row>
    <row r="23" spans="1:8" ht="13.8" x14ac:dyDescent="0.3">
      <c r="A23" s="5"/>
      <c r="B23" s="6"/>
      <c r="C23" s="6"/>
      <c r="D23" s="6"/>
      <c r="E23" s="6"/>
      <c r="F23" s="6"/>
      <c r="G23" s="61"/>
      <c r="H23" s="7"/>
    </row>
    <row r="24" spans="1:8" ht="24.9" customHeight="1" x14ac:dyDescent="0.3">
      <c r="A24" s="5"/>
      <c r="B24" s="6"/>
      <c r="C24" s="6"/>
      <c r="D24" s="71" t="s">
        <v>0</v>
      </c>
      <c r="E24" s="71"/>
      <c r="F24" s="13"/>
      <c r="G24" s="58">
        <f>IF(AND(SUM(G12:G21)&lt;&gt;0,SUM(G12:G21)&lt;&gt;""),SUM(G12:G21),"")</f>
        <v>185100</v>
      </c>
      <c r="H24" s="7"/>
    </row>
    <row r="25" spans="1:8" ht="30" customHeight="1" x14ac:dyDescent="0.3">
      <c r="A25" s="5"/>
      <c r="B25" s="6"/>
      <c r="C25" s="6"/>
      <c r="D25" s="6"/>
      <c r="E25" s="63"/>
      <c r="F25" s="63"/>
      <c r="G25" s="63"/>
      <c r="H25" s="7"/>
    </row>
    <row r="26" spans="1:8" ht="13.8" x14ac:dyDescent="0.3">
      <c r="A26" s="5"/>
      <c r="B26" s="6"/>
      <c r="C26" s="6"/>
      <c r="D26" s="6"/>
      <c r="E26" s="6"/>
      <c r="F26" s="6"/>
      <c r="G26" s="61"/>
      <c r="H26" s="7"/>
    </row>
    <row r="27" spans="1:8" ht="14.4" thickBot="1" x14ac:dyDescent="0.35">
      <c r="A27" s="8"/>
      <c r="B27" s="9"/>
      <c r="C27" s="9"/>
      <c r="D27" s="9"/>
      <c r="E27" s="9"/>
      <c r="F27" s="9"/>
      <c r="G27" s="12"/>
      <c r="H27" s="10"/>
    </row>
    <row r="28" spans="1:8" ht="13.8" x14ac:dyDescent="0.3"/>
    <row r="29" spans="1:8" ht="13.8" hidden="1" x14ac:dyDescent="0.3"/>
    <row r="30" spans="1:8" ht="13.8" hidden="1" x14ac:dyDescent="0.3"/>
    <row r="31" spans="1:8" ht="13.8" hidden="1" x14ac:dyDescent="0.3"/>
    <row r="32" spans="1:8" ht="13.8" hidden="1" x14ac:dyDescent="0.3"/>
    <row r="33" ht="13.8" hidden="1" x14ac:dyDescent="0.3"/>
    <row r="34" ht="13.8" hidden="1" x14ac:dyDescent="0.3"/>
    <row r="35" ht="13.8" hidden="1" x14ac:dyDescent="0.3"/>
    <row r="36" ht="13.8" hidden="1" x14ac:dyDescent="0.3"/>
    <row r="37" ht="13.8" hidden="1" x14ac:dyDescent="0.3"/>
    <row r="38" ht="13.8" hidden="1" x14ac:dyDescent="0.3"/>
    <row r="39" ht="13.8" hidden="1" x14ac:dyDescent="0.3"/>
    <row r="40" ht="13.8" hidden="1" x14ac:dyDescent="0.3"/>
    <row r="41" ht="13.8" hidden="1" x14ac:dyDescent="0.3"/>
    <row r="42" ht="13.8" hidden="1" x14ac:dyDescent="0.3"/>
    <row r="43" ht="13.8" hidden="1" x14ac:dyDescent="0.3"/>
    <row r="44" ht="13.8" hidden="1" x14ac:dyDescent="0.3"/>
    <row r="45" ht="13.8" hidden="1" x14ac:dyDescent="0.3"/>
    <row r="46" ht="13.8" hidden="1" x14ac:dyDescent="0.3"/>
    <row r="47" ht="13.8" hidden="1" x14ac:dyDescent="0.3"/>
    <row r="48" ht="13.8" hidden="1" x14ac:dyDescent="0.3"/>
    <row r="49" ht="13.8" hidden="1" x14ac:dyDescent="0.3"/>
    <row r="50" ht="13.8" hidden="1" x14ac:dyDescent="0.3"/>
    <row r="51" ht="13.8" hidden="1" x14ac:dyDescent="0.3"/>
    <row r="52" ht="13.8" hidden="1" x14ac:dyDescent="0.3"/>
    <row r="53" ht="13.8" hidden="1" x14ac:dyDescent="0.3"/>
    <row r="54" ht="13.8" hidden="1" x14ac:dyDescent="0.3"/>
    <row r="55" ht="13.8" hidden="1" x14ac:dyDescent="0.3"/>
    <row r="56" ht="13.8" hidden="1" x14ac:dyDescent="0.3"/>
    <row r="57" ht="13.8" hidden="1" x14ac:dyDescent="0.3"/>
    <row r="58" ht="13.8" hidden="1" x14ac:dyDescent="0.3"/>
    <row r="59" ht="13.8" hidden="1" x14ac:dyDescent="0.3"/>
    <row r="60" ht="13.8" hidden="1" x14ac:dyDescent="0.3"/>
    <row r="61" ht="13.8" hidden="1" x14ac:dyDescent="0.3"/>
    <row r="62" ht="13.8" hidden="1" x14ac:dyDescent="0.3"/>
    <row r="63" ht="13.8" hidden="1" x14ac:dyDescent="0.3"/>
    <row r="64" ht="13.8" hidden="1" x14ac:dyDescent="0.3"/>
    <row r="65" ht="13.8" hidden="1" x14ac:dyDescent="0.3"/>
  </sheetData>
  <sheetProtection algorithmName="SHA-512" hashValue="qq2iNMtVhlMicuiPUDdlGULwV7NpkBLSbKmcnnHTd8yGd5kQIV580pg4XnLcUdKx3vNS/IM2eHQU6CDpkTxQug==" saltValue="2jTjM9uccmzibfgaq4gsmg==" spinCount="100000" sheet="1" objects="1" scenarios="1"/>
  <mergeCells count="6">
    <mergeCell ref="E25:G25"/>
    <mergeCell ref="A3:H3"/>
    <mergeCell ref="B4:G4"/>
    <mergeCell ref="A5:H5"/>
    <mergeCell ref="A9:H9"/>
    <mergeCell ref="D24:E24"/>
  </mergeCells>
  <conditionalFormatting sqref="E25:F25">
    <cfRule type="expression" dxfId="0" priority="1">
      <formula>AND(ISNUMBER($G$24),$G$24&gt;115000)</formula>
    </cfRule>
  </conditionalFormatting>
  <dataValidations count="3">
    <dataValidation type="decimal" allowBlank="1" showInputMessage="1" showErrorMessage="1" sqref="D12:D21" xr:uid="{1FF7893F-3B3D-4444-AAC9-2FA2AE4DD096}">
      <formula1>0</formula1>
      <formula2>365</formula2>
    </dataValidation>
    <dataValidation type="decimal" allowBlank="1" showInputMessage="1" showErrorMessage="1" sqref="G24" xr:uid="{816F04AA-2488-4232-806D-03EAFF7BC146}">
      <formula1>0</formula1>
      <formula2>150000</formula2>
    </dataValidation>
    <dataValidation type="decimal" operator="greaterThanOrEqual" allowBlank="1" showInputMessage="1" showErrorMessage="1" sqref="E12:F21" xr:uid="{5C0AC770-0ACD-432B-98DC-ED738713F43C}">
      <formula1>0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0307E-1FA9-4484-9347-0DAF4079966D}">
  <sheetPr>
    <tabColor theme="8" tint="0.39997558519241921"/>
  </sheetPr>
  <dimension ref="A1:V182"/>
  <sheetViews>
    <sheetView showGridLines="0" zoomScale="80" zoomScaleNormal="80" workbookViewId="0">
      <selection activeCell="D20" sqref="D20"/>
    </sheetView>
  </sheetViews>
  <sheetFormatPr baseColWidth="10" defaultColWidth="0" defaultRowHeight="0" customHeight="1" zeroHeight="1" x14ac:dyDescent="0.3"/>
  <cols>
    <col min="1" max="1" width="1.88671875" style="22" customWidth="1"/>
    <col min="2" max="2" width="2.88671875" style="22" customWidth="1"/>
    <col min="3" max="3" width="76.6640625" style="22" customWidth="1"/>
    <col min="4" max="4" width="29.33203125" style="22" customWidth="1"/>
    <col min="5" max="8" width="29.33203125" style="23" customWidth="1"/>
    <col min="9" max="9" width="2.88671875" style="22" customWidth="1"/>
    <col min="10" max="10" width="1.88671875" style="22" customWidth="1"/>
    <col min="11" max="22" width="0" style="22" hidden="1" customWidth="1"/>
    <col min="23" max="16384" width="11.44140625" style="22" hidden="1"/>
  </cols>
  <sheetData>
    <row r="1" spans="1:9" ht="9.75" customHeight="1" x14ac:dyDescent="0.3"/>
    <row r="2" spans="1:9" ht="15" customHeight="1" x14ac:dyDescent="0.3">
      <c r="A2" s="24"/>
      <c r="B2" s="25"/>
      <c r="C2" s="26"/>
      <c r="D2" s="26"/>
      <c r="E2" s="27"/>
      <c r="F2" s="27"/>
      <c r="G2" s="27"/>
      <c r="H2" s="27"/>
      <c r="I2" s="28"/>
    </row>
    <row r="3" spans="1:9" ht="16.5" customHeight="1" x14ac:dyDescent="0.3">
      <c r="A3" s="24"/>
      <c r="B3" s="29"/>
      <c r="I3" s="30"/>
    </row>
    <row r="4" spans="1:9" ht="15.75" customHeight="1" x14ac:dyDescent="0.3">
      <c r="A4" s="24"/>
      <c r="B4" s="29"/>
      <c r="I4" s="30"/>
    </row>
    <row r="5" spans="1:9" ht="28.5" customHeight="1" x14ac:dyDescent="0.5">
      <c r="A5" s="24"/>
      <c r="B5" s="29"/>
      <c r="C5" s="72" t="s">
        <v>9</v>
      </c>
      <c r="D5" s="72"/>
      <c r="E5" s="72"/>
      <c r="F5" s="72"/>
      <c r="G5" s="72"/>
      <c r="H5" s="72"/>
      <c r="I5" s="30"/>
    </row>
    <row r="6" spans="1:9" ht="28.5" customHeight="1" x14ac:dyDescent="0.3">
      <c r="A6" s="24"/>
      <c r="B6" s="29"/>
      <c r="C6" s="73" t="s">
        <v>10</v>
      </c>
      <c r="D6" s="73"/>
      <c r="E6" s="73"/>
      <c r="F6" s="73"/>
      <c r="G6" s="73"/>
      <c r="H6" s="73"/>
      <c r="I6" s="30"/>
    </row>
    <row r="7" spans="1:9" ht="14.4" x14ac:dyDescent="0.3">
      <c r="A7" s="24"/>
      <c r="B7" s="29"/>
      <c r="I7" s="30"/>
    </row>
    <row r="8" spans="1:9" ht="14.4" x14ac:dyDescent="0.3">
      <c r="A8" s="24"/>
      <c r="B8" s="29"/>
      <c r="I8" s="30"/>
    </row>
    <row r="9" spans="1:9" ht="23.25" customHeight="1" x14ac:dyDescent="0.3">
      <c r="A9" s="24"/>
      <c r="B9" s="29"/>
      <c r="C9" s="31" t="s">
        <v>11</v>
      </c>
      <c r="D9" s="32" t="s">
        <v>51</v>
      </c>
      <c r="E9" s="22"/>
      <c r="F9" s="31" t="s">
        <v>12</v>
      </c>
      <c r="G9" s="59">
        <v>43894</v>
      </c>
      <c r="I9" s="30"/>
    </row>
    <row r="10" spans="1:9" ht="22.5" customHeight="1" x14ac:dyDescent="0.3">
      <c r="A10" s="24"/>
      <c r="B10" s="29"/>
      <c r="I10" s="30"/>
    </row>
    <row r="11" spans="1:9" ht="18.75" customHeight="1" x14ac:dyDescent="0.3">
      <c r="A11" s="33"/>
      <c r="B11" s="34"/>
      <c r="C11" s="74" t="s">
        <v>27</v>
      </c>
      <c r="D11" s="74"/>
      <c r="E11" s="74"/>
      <c r="F11" s="74"/>
      <c r="G11" s="74"/>
      <c r="H11" s="74"/>
      <c r="I11" s="35"/>
    </row>
    <row r="12" spans="1:9" ht="15" customHeight="1" x14ac:dyDescent="0.3">
      <c r="A12" s="24"/>
      <c r="B12" s="29"/>
      <c r="I12" s="30"/>
    </row>
    <row r="13" spans="1:9" s="41" customFormat="1" ht="37.5" customHeight="1" x14ac:dyDescent="0.3">
      <c r="A13" s="36"/>
      <c r="B13" s="37"/>
      <c r="C13" s="38" t="s">
        <v>13</v>
      </c>
      <c r="D13" s="39" t="s">
        <v>14</v>
      </c>
      <c r="E13" s="39"/>
      <c r="F13"/>
      <c r="G13"/>
      <c r="H13"/>
      <c r="I13" s="40"/>
    </row>
    <row r="14" spans="1:9" s="47" customFormat="1" ht="18.75" customHeight="1" x14ac:dyDescent="0.3">
      <c r="A14" s="42"/>
      <c r="B14" s="43"/>
      <c r="C14" s="44" t="s">
        <v>15</v>
      </c>
      <c r="D14" s="45" t="s">
        <v>16</v>
      </c>
      <c r="E14" s="45"/>
      <c r="F14"/>
      <c r="G14"/>
      <c r="H14"/>
      <c r="I14" s="46"/>
    </row>
    <row r="15" spans="1:9" ht="24.9" customHeight="1" x14ac:dyDescent="0.3">
      <c r="A15" s="24"/>
      <c r="B15" s="29"/>
      <c r="C15" s="48" t="s">
        <v>17</v>
      </c>
      <c r="D15" s="55">
        <v>2500</v>
      </c>
      <c r="E15" s="49"/>
      <c r="F15"/>
      <c r="G15"/>
      <c r="H15"/>
      <c r="I15" s="30"/>
    </row>
    <row r="16" spans="1:9" ht="24.9" customHeight="1" x14ac:dyDescent="0.3">
      <c r="A16" s="24"/>
      <c r="B16" s="29"/>
      <c r="C16" s="48" t="s">
        <v>18</v>
      </c>
      <c r="D16" s="55">
        <v>1500</v>
      </c>
      <c r="E16" s="49"/>
      <c r="F16" s="39"/>
      <c r="G16" s="39"/>
      <c r="H16" s="39"/>
      <c r="I16" s="30"/>
    </row>
    <row r="17" spans="1:9" ht="24.9" customHeight="1" x14ac:dyDescent="0.3">
      <c r="A17" s="24"/>
      <c r="B17" s="29"/>
      <c r="C17" s="48" t="s">
        <v>19</v>
      </c>
      <c r="D17" s="55">
        <v>1500</v>
      </c>
      <c r="E17" s="49"/>
      <c r="F17" s="39"/>
      <c r="G17" s="39"/>
      <c r="H17" s="45"/>
      <c r="I17" s="30"/>
    </row>
    <row r="18" spans="1:9" ht="24.9" customHeight="1" x14ac:dyDescent="0.3">
      <c r="A18" s="24"/>
      <c r="B18" s="29"/>
      <c r="C18" s="48" t="s">
        <v>20</v>
      </c>
      <c r="D18" s="55">
        <v>350</v>
      </c>
      <c r="E18" s="49"/>
      <c r="F18" s="39"/>
      <c r="G18" s="39"/>
      <c r="H18" s="39"/>
      <c r="I18" s="30"/>
    </row>
    <row r="19" spans="1:9" ht="24.9" customHeight="1" x14ac:dyDescent="0.3">
      <c r="A19" s="24"/>
      <c r="B19" s="29"/>
      <c r="C19" s="48" t="s">
        <v>21</v>
      </c>
      <c r="D19" s="55">
        <v>400</v>
      </c>
      <c r="E19" s="49"/>
      <c r="F19" s="39"/>
      <c r="G19" s="39"/>
      <c r="H19" s="45"/>
      <c r="I19" s="30"/>
    </row>
    <row r="20" spans="1:9" ht="24.9" customHeight="1" x14ac:dyDescent="0.3">
      <c r="A20" s="24"/>
      <c r="B20" s="29"/>
      <c r="C20" s="48" t="s">
        <v>28</v>
      </c>
      <c r="D20" s="55">
        <v>300</v>
      </c>
      <c r="E20" s="49"/>
      <c r="F20" s="39"/>
      <c r="G20" s="39"/>
      <c r="H20" s="45"/>
      <c r="I20" s="30"/>
    </row>
    <row r="21" spans="1:9" ht="22.5" customHeight="1" x14ac:dyDescent="0.3">
      <c r="A21" s="24"/>
      <c r="B21" s="29"/>
      <c r="C21" s="50"/>
      <c r="D21" s="50"/>
      <c r="E21" s="49"/>
      <c r="F21" s="49"/>
      <c r="G21" s="49"/>
      <c r="H21" s="49"/>
      <c r="I21" s="30"/>
    </row>
    <row r="22" spans="1:9" ht="18.75" customHeight="1" x14ac:dyDescent="0.3">
      <c r="A22" s="33"/>
      <c r="B22" s="34"/>
      <c r="C22" s="74" t="s">
        <v>22</v>
      </c>
      <c r="D22" s="74"/>
      <c r="E22" s="74"/>
      <c r="F22" s="74"/>
      <c r="G22" s="74"/>
      <c r="H22" s="74"/>
      <c r="I22" s="35"/>
    </row>
    <row r="23" spans="1:9" ht="15" customHeight="1" x14ac:dyDescent="0.3">
      <c r="A23" s="24"/>
      <c r="B23" s="29"/>
      <c r="I23" s="30"/>
    </row>
    <row r="24" spans="1:9" s="41" customFormat="1" ht="37.5" customHeight="1" x14ac:dyDescent="0.3">
      <c r="A24" s="36"/>
      <c r="B24" s="37"/>
      <c r="C24" s="38" t="s">
        <v>13</v>
      </c>
      <c r="D24" s="39" t="s">
        <v>14</v>
      </c>
      <c r="E24" s="39"/>
      <c r="F24"/>
      <c r="G24"/>
      <c r="H24"/>
      <c r="I24" s="40"/>
    </row>
    <row r="25" spans="1:9" s="47" customFormat="1" ht="18.75" customHeight="1" x14ac:dyDescent="0.3">
      <c r="A25" s="42"/>
      <c r="B25" s="43"/>
      <c r="C25" s="44" t="s">
        <v>15</v>
      </c>
      <c r="D25" s="45" t="s">
        <v>16</v>
      </c>
      <c r="E25" s="45"/>
      <c r="F25"/>
      <c r="G25"/>
      <c r="H25"/>
      <c r="I25" s="46"/>
    </row>
    <row r="26" spans="1:9" ht="24.9" customHeight="1" x14ac:dyDescent="0.3">
      <c r="A26" s="24"/>
      <c r="B26" s="29"/>
      <c r="C26" s="48" t="s">
        <v>29</v>
      </c>
      <c r="D26" s="55">
        <v>18000</v>
      </c>
      <c r="E26" s="49"/>
      <c r="F26"/>
      <c r="G26"/>
      <c r="H26"/>
      <c r="I26" s="30"/>
    </row>
    <row r="27" spans="1:9" ht="24.9" customHeight="1" x14ac:dyDescent="0.3">
      <c r="A27" s="24"/>
      <c r="B27" s="29"/>
      <c r="C27" s="48" t="s">
        <v>23</v>
      </c>
      <c r="D27" s="55">
        <v>2500</v>
      </c>
      <c r="E27" s="49"/>
      <c r="F27" s="39"/>
      <c r="G27" s="39"/>
      <c r="H27" s="39"/>
      <c r="I27" s="30"/>
    </row>
    <row r="28" spans="1:9" ht="22.5" customHeight="1" x14ac:dyDescent="0.3">
      <c r="A28" s="24"/>
      <c r="B28" s="29"/>
      <c r="C28" s="50"/>
      <c r="D28" s="50"/>
      <c r="E28" s="49"/>
      <c r="F28" s="49"/>
      <c r="G28" s="49"/>
      <c r="H28" s="49"/>
      <c r="I28" s="30"/>
    </row>
    <row r="29" spans="1:9" ht="18.75" customHeight="1" x14ac:dyDescent="0.3">
      <c r="A29" s="33"/>
      <c r="B29" s="34"/>
      <c r="C29" s="74" t="s">
        <v>24</v>
      </c>
      <c r="D29" s="74"/>
      <c r="E29" s="74"/>
      <c r="F29" s="74"/>
      <c r="G29" s="74"/>
      <c r="H29" s="74"/>
      <c r="I29" s="35"/>
    </row>
    <row r="30" spans="1:9" ht="15" customHeight="1" x14ac:dyDescent="0.3">
      <c r="A30" s="24"/>
      <c r="B30" s="29"/>
      <c r="I30" s="30"/>
    </row>
    <row r="31" spans="1:9" s="41" customFormat="1" ht="37.5" customHeight="1" x14ac:dyDescent="0.3">
      <c r="A31" s="36"/>
      <c r="B31" s="37"/>
      <c r="C31" s="38" t="s">
        <v>13</v>
      </c>
      <c r="D31" s="39" t="s">
        <v>14</v>
      </c>
      <c r="E31" s="39"/>
      <c r="F31"/>
      <c r="G31"/>
      <c r="H31"/>
      <c r="I31" s="40"/>
    </row>
    <row r="32" spans="1:9" s="47" customFormat="1" ht="18.75" customHeight="1" x14ac:dyDescent="0.3">
      <c r="A32" s="42"/>
      <c r="B32" s="43"/>
      <c r="C32" s="44" t="s">
        <v>15</v>
      </c>
      <c r="D32" s="45" t="s">
        <v>16</v>
      </c>
      <c r="E32" s="45"/>
      <c r="F32"/>
      <c r="G32"/>
      <c r="H32"/>
      <c r="I32" s="46"/>
    </row>
    <row r="33" spans="1:9" ht="24.9" customHeight="1" x14ac:dyDescent="0.3">
      <c r="A33" s="24"/>
      <c r="B33" s="29"/>
      <c r="C33" s="48" t="s">
        <v>30</v>
      </c>
      <c r="D33" s="55">
        <v>3000</v>
      </c>
      <c r="E33" s="49"/>
      <c r="F33"/>
      <c r="G33"/>
      <c r="H33"/>
      <c r="I33" s="30"/>
    </row>
    <row r="34" spans="1:9" ht="24.9" customHeight="1" x14ac:dyDescent="0.3">
      <c r="A34" s="24"/>
      <c r="B34" s="29"/>
      <c r="C34" s="48" t="s">
        <v>31</v>
      </c>
      <c r="D34" s="55">
        <v>1500</v>
      </c>
      <c r="E34" s="49"/>
      <c r="F34"/>
      <c r="G34"/>
      <c r="H34"/>
      <c r="I34" s="30"/>
    </row>
    <row r="35" spans="1:9" ht="14.4" x14ac:dyDescent="0.3">
      <c r="B35" s="51"/>
      <c r="C35" s="52"/>
      <c r="D35" s="52"/>
      <c r="E35" s="53"/>
      <c r="F35" s="53"/>
      <c r="G35" s="53"/>
      <c r="H35" s="53"/>
      <c r="I35" s="54"/>
    </row>
    <row r="36" spans="1:9" ht="14.25" customHeight="1" x14ac:dyDescent="0.3"/>
    <row r="37" spans="1:9" ht="14.25" hidden="1" customHeight="1" x14ac:dyDescent="0.3"/>
    <row r="38" spans="1:9" ht="14.25" hidden="1" customHeight="1" x14ac:dyDescent="0.3"/>
    <row r="39" spans="1:9" ht="14.25" hidden="1" customHeight="1" x14ac:dyDescent="0.3"/>
    <row r="40" spans="1:9" ht="14.25" hidden="1" customHeight="1" x14ac:dyDescent="0.3"/>
    <row r="41" spans="1:9" ht="14.25" hidden="1" customHeight="1" x14ac:dyDescent="0.3"/>
    <row r="42" spans="1:9" ht="14.25" hidden="1" customHeight="1" x14ac:dyDescent="0.3"/>
    <row r="43" spans="1:9" ht="14.25" hidden="1" customHeight="1" x14ac:dyDescent="0.3"/>
    <row r="44" spans="1:9" ht="14.25" hidden="1" customHeight="1" x14ac:dyDescent="0.3"/>
    <row r="45" spans="1:9" ht="14.25" hidden="1" customHeight="1" x14ac:dyDescent="0.3"/>
    <row r="46" spans="1:9" ht="14.25" hidden="1" customHeight="1" x14ac:dyDescent="0.3"/>
    <row r="47" spans="1:9" ht="14.25" hidden="1" customHeight="1" x14ac:dyDescent="0.3"/>
    <row r="48" spans="1:9" ht="14.25" hidden="1" customHeight="1" x14ac:dyDescent="0.3"/>
    <row r="49" ht="14.25" hidden="1" customHeight="1" x14ac:dyDescent="0.3"/>
    <row r="50" ht="14.25" hidden="1" customHeight="1" x14ac:dyDescent="0.3"/>
    <row r="51" ht="14.25" hidden="1" customHeight="1" x14ac:dyDescent="0.3"/>
    <row r="52" ht="14.25" hidden="1" customHeight="1" x14ac:dyDescent="0.3"/>
    <row r="53" ht="14.25" hidden="1" customHeight="1" x14ac:dyDescent="0.3"/>
    <row r="54" ht="14.25" hidden="1" customHeight="1" x14ac:dyDescent="0.3"/>
    <row r="55" ht="14.25" hidden="1" customHeight="1" x14ac:dyDescent="0.3"/>
    <row r="56" ht="14.25" hidden="1" customHeight="1" x14ac:dyDescent="0.3"/>
    <row r="57" ht="14.25" hidden="1" customHeight="1" x14ac:dyDescent="0.3"/>
    <row r="58" ht="14.25" hidden="1" customHeight="1" x14ac:dyDescent="0.3"/>
    <row r="59" ht="14.25" hidden="1" customHeight="1" x14ac:dyDescent="0.3"/>
    <row r="60" ht="14.25" hidden="1" customHeight="1" x14ac:dyDescent="0.3"/>
    <row r="61" ht="14.25" hidden="1" customHeight="1" x14ac:dyDescent="0.3"/>
    <row r="62" ht="14.25" hidden="1" customHeight="1" x14ac:dyDescent="0.3"/>
    <row r="63" ht="14.25" hidden="1" customHeight="1" x14ac:dyDescent="0.3"/>
    <row r="64" ht="14.25" hidden="1" customHeight="1" x14ac:dyDescent="0.3"/>
    <row r="65" ht="14.25" hidden="1" customHeight="1" x14ac:dyDescent="0.3"/>
    <row r="66" ht="14.25" hidden="1" customHeight="1" x14ac:dyDescent="0.3"/>
    <row r="67" ht="14.25" hidden="1" customHeight="1" x14ac:dyDescent="0.3"/>
    <row r="68" ht="14.25" hidden="1" customHeight="1" x14ac:dyDescent="0.3"/>
    <row r="69" ht="14.25" hidden="1" customHeight="1" x14ac:dyDescent="0.3"/>
    <row r="70" ht="14.25" hidden="1" customHeight="1" x14ac:dyDescent="0.3"/>
    <row r="71" ht="14.25" hidden="1" customHeight="1" x14ac:dyDescent="0.3"/>
    <row r="72" ht="14.25" hidden="1" customHeight="1" x14ac:dyDescent="0.3"/>
    <row r="73" ht="14.25" hidden="1" customHeight="1" x14ac:dyDescent="0.3"/>
    <row r="74" ht="14.25" hidden="1" customHeight="1" x14ac:dyDescent="0.3"/>
    <row r="75" ht="14.25" hidden="1" customHeight="1" x14ac:dyDescent="0.3"/>
    <row r="76" ht="14.25" hidden="1" customHeight="1" x14ac:dyDescent="0.3"/>
    <row r="77" ht="14.25" hidden="1" customHeight="1" x14ac:dyDescent="0.3"/>
    <row r="78" ht="14.25" hidden="1" customHeight="1" x14ac:dyDescent="0.3"/>
    <row r="79" ht="14.25" hidden="1" customHeight="1" x14ac:dyDescent="0.3"/>
    <row r="80" ht="14.25" hidden="1" customHeight="1" x14ac:dyDescent="0.3"/>
    <row r="81" ht="14.25" hidden="1" customHeight="1" x14ac:dyDescent="0.3"/>
    <row r="82" ht="14.25" hidden="1" customHeight="1" x14ac:dyDescent="0.3"/>
    <row r="83" ht="14.25" hidden="1" customHeight="1" x14ac:dyDescent="0.3"/>
    <row r="84" ht="14.25" hidden="1" customHeight="1" x14ac:dyDescent="0.3"/>
    <row r="85" ht="14.25" hidden="1" customHeight="1" x14ac:dyDescent="0.3"/>
    <row r="86" ht="14.25" hidden="1" customHeight="1" x14ac:dyDescent="0.3"/>
    <row r="87" ht="14.25" hidden="1" customHeight="1" x14ac:dyDescent="0.3"/>
    <row r="88" ht="14.25" hidden="1" customHeight="1" x14ac:dyDescent="0.3"/>
    <row r="89" ht="14.25" hidden="1" customHeight="1" x14ac:dyDescent="0.3"/>
    <row r="90" ht="14.25" hidden="1" customHeight="1" x14ac:dyDescent="0.3"/>
    <row r="91" ht="14.25" hidden="1" customHeight="1" x14ac:dyDescent="0.3"/>
    <row r="92" ht="14.25" hidden="1" customHeight="1" x14ac:dyDescent="0.3"/>
    <row r="93" ht="14.25" hidden="1" customHeight="1" x14ac:dyDescent="0.3"/>
    <row r="94" ht="14.25" hidden="1" customHeight="1" x14ac:dyDescent="0.3"/>
    <row r="95" ht="14.25" hidden="1" customHeight="1" x14ac:dyDescent="0.3"/>
    <row r="96" ht="14.25" hidden="1" customHeight="1" x14ac:dyDescent="0.3"/>
    <row r="97" ht="14.25" hidden="1" customHeight="1" x14ac:dyDescent="0.3"/>
    <row r="98" ht="14.25" hidden="1" customHeight="1" x14ac:dyDescent="0.3"/>
    <row r="99" ht="14.25" hidden="1" customHeight="1" x14ac:dyDescent="0.3"/>
    <row r="100" ht="14.25" hidden="1" customHeight="1" x14ac:dyDescent="0.3"/>
    <row r="101" ht="14.25" hidden="1" customHeight="1" x14ac:dyDescent="0.3"/>
    <row r="102" ht="14.25" hidden="1" customHeight="1" x14ac:dyDescent="0.3"/>
    <row r="103" ht="14.25" hidden="1" customHeight="1" x14ac:dyDescent="0.3"/>
    <row r="104" ht="14.25" hidden="1" customHeight="1" x14ac:dyDescent="0.3"/>
    <row r="105" ht="14.25" hidden="1" customHeight="1" x14ac:dyDescent="0.3"/>
    <row r="106" ht="14.25" hidden="1" customHeight="1" x14ac:dyDescent="0.3"/>
    <row r="107" ht="14.25" hidden="1" customHeight="1" x14ac:dyDescent="0.3"/>
    <row r="108" ht="14.25" hidden="1" customHeight="1" x14ac:dyDescent="0.3"/>
    <row r="109" ht="14.25" hidden="1" customHeight="1" x14ac:dyDescent="0.3"/>
    <row r="110" ht="14.25" hidden="1" customHeight="1" x14ac:dyDescent="0.3"/>
    <row r="111" ht="14.25" hidden="1" customHeight="1" x14ac:dyDescent="0.3"/>
    <row r="112" ht="14.25" hidden="1" customHeight="1" x14ac:dyDescent="0.3"/>
    <row r="113" ht="14.25" hidden="1" customHeight="1" x14ac:dyDescent="0.3"/>
    <row r="114" ht="14.25" hidden="1" customHeight="1" x14ac:dyDescent="0.3"/>
    <row r="115" ht="14.25" hidden="1" customHeight="1" x14ac:dyDescent="0.3"/>
    <row r="116" ht="14.25" hidden="1" customHeight="1" x14ac:dyDescent="0.3"/>
    <row r="117" ht="14.25" hidden="1" customHeight="1" x14ac:dyDescent="0.3"/>
    <row r="118" ht="14.25" hidden="1" customHeight="1" x14ac:dyDescent="0.3"/>
    <row r="119" ht="14.25" hidden="1" customHeight="1" x14ac:dyDescent="0.3"/>
    <row r="120" ht="14.25" hidden="1" customHeight="1" x14ac:dyDescent="0.3"/>
    <row r="121" ht="14.25" hidden="1" customHeight="1" x14ac:dyDescent="0.3"/>
    <row r="122" ht="14.25" hidden="1" customHeight="1" x14ac:dyDescent="0.3"/>
    <row r="123" ht="14.25" hidden="1" customHeight="1" x14ac:dyDescent="0.3"/>
    <row r="124" ht="14.25" hidden="1" customHeight="1" x14ac:dyDescent="0.3"/>
    <row r="125" ht="14.25" hidden="1" customHeight="1" x14ac:dyDescent="0.3"/>
    <row r="126" ht="14.25" hidden="1" customHeight="1" x14ac:dyDescent="0.3"/>
    <row r="127" ht="14.25" hidden="1" customHeight="1" x14ac:dyDescent="0.3"/>
    <row r="128" ht="14.25" hidden="1" customHeight="1" x14ac:dyDescent="0.3"/>
    <row r="129" ht="14.25" hidden="1" customHeight="1" x14ac:dyDescent="0.3"/>
    <row r="130" ht="14.25" hidden="1" customHeight="1" x14ac:dyDescent="0.3"/>
    <row r="131" ht="14.25" hidden="1" customHeight="1" x14ac:dyDescent="0.3"/>
    <row r="132" ht="14.25" hidden="1" customHeight="1" x14ac:dyDescent="0.3"/>
    <row r="133" ht="14.25" hidden="1" customHeight="1" x14ac:dyDescent="0.3"/>
    <row r="134" ht="14.25" hidden="1" customHeight="1" x14ac:dyDescent="0.3"/>
    <row r="135" ht="14.25" hidden="1" customHeight="1" x14ac:dyDescent="0.3"/>
    <row r="136" ht="14.25" hidden="1" customHeight="1" x14ac:dyDescent="0.3"/>
    <row r="137" ht="14.25" hidden="1" customHeight="1" x14ac:dyDescent="0.3"/>
    <row r="138" ht="14.25" hidden="1" customHeight="1" x14ac:dyDescent="0.3"/>
    <row r="139" ht="14.25" hidden="1" customHeight="1" x14ac:dyDescent="0.3"/>
    <row r="140" ht="14.25" hidden="1" customHeight="1" x14ac:dyDescent="0.3"/>
    <row r="141" ht="14.25" hidden="1" customHeight="1" x14ac:dyDescent="0.3"/>
    <row r="142" ht="14.25" hidden="1" customHeight="1" x14ac:dyDescent="0.3"/>
    <row r="143" ht="14.25" hidden="1" customHeight="1" x14ac:dyDescent="0.3"/>
    <row r="144" ht="14.25" hidden="1" customHeight="1" x14ac:dyDescent="0.3"/>
    <row r="145" ht="14.25" hidden="1" customHeight="1" x14ac:dyDescent="0.3"/>
    <row r="146" ht="14.25" hidden="1" customHeight="1" x14ac:dyDescent="0.3"/>
    <row r="147" ht="14.25" hidden="1" customHeight="1" x14ac:dyDescent="0.3"/>
    <row r="148" ht="14.25" hidden="1" customHeight="1" x14ac:dyDescent="0.3"/>
    <row r="149" ht="14.25" hidden="1" customHeight="1" x14ac:dyDescent="0.3"/>
    <row r="150" ht="14.25" hidden="1" customHeight="1" x14ac:dyDescent="0.3"/>
    <row r="151" ht="14.25" hidden="1" customHeight="1" x14ac:dyDescent="0.3"/>
    <row r="152" ht="14.25" hidden="1" customHeight="1" x14ac:dyDescent="0.3"/>
    <row r="153" ht="14.25" hidden="1" customHeight="1" x14ac:dyDescent="0.3"/>
    <row r="154" ht="14.25" hidden="1" customHeight="1" x14ac:dyDescent="0.3"/>
    <row r="155" ht="14.25" hidden="1" customHeight="1" x14ac:dyDescent="0.3"/>
    <row r="156" ht="14.25" hidden="1" customHeight="1" x14ac:dyDescent="0.3"/>
    <row r="157" ht="14.25" hidden="1" customHeight="1" x14ac:dyDescent="0.3"/>
    <row r="158" ht="14.25" hidden="1" customHeight="1" x14ac:dyDescent="0.3"/>
    <row r="159" ht="14.25" hidden="1" customHeight="1" x14ac:dyDescent="0.3"/>
    <row r="160" ht="14.25" hidden="1" customHeight="1" x14ac:dyDescent="0.3"/>
    <row r="161" ht="14.25" hidden="1" customHeight="1" x14ac:dyDescent="0.3"/>
    <row r="162" ht="14.25" hidden="1" customHeight="1" x14ac:dyDescent="0.3"/>
    <row r="163" ht="14.25" hidden="1" customHeight="1" x14ac:dyDescent="0.3"/>
    <row r="164" ht="14.25" hidden="1" customHeight="1" x14ac:dyDescent="0.3"/>
    <row r="165" ht="14.25" hidden="1" customHeight="1" x14ac:dyDescent="0.3"/>
    <row r="166" ht="14.25" hidden="1" customHeight="1" x14ac:dyDescent="0.3"/>
    <row r="167" ht="14.25" hidden="1" customHeight="1" x14ac:dyDescent="0.3"/>
    <row r="168" ht="14.25" hidden="1" customHeight="1" x14ac:dyDescent="0.3"/>
    <row r="169" ht="14.25" hidden="1" customHeight="1" x14ac:dyDescent="0.3"/>
    <row r="170" ht="14.25" hidden="1" customHeight="1" x14ac:dyDescent="0.3"/>
    <row r="171" ht="14.25" hidden="1" customHeight="1" x14ac:dyDescent="0.3"/>
    <row r="172" ht="14.25" hidden="1" customHeight="1" x14ac:dyDescent="0.3"/>
    <row r="173" ht="14.25" hidden="1" customHeight="1" x14ac:dyDescent="0.3"/>
    <row r="174" ht="14.25" hidden="1" customHeight="1" x14ac:dyDescent="0.3"/>
    <row r="175" ht="14.25" hidden="1" customHeight="1" x14ac:dyDescent="0.3"/>
    <row r="176" ht="14.25" hidden="1" customHeight="1" x14ac:dyDescent="0.3"/>
    <row r="177" ht="14.25" hidden="1" customHeight="1" x14ac:dyDescent="0.3"/>
    <row r="178" ht="14.25" hidden="1" customHeight="1" x14ac:dyDescent="0.3"/>
    <row r="179" ht="14.25" hidden="1" customHeight="1" x14ac:dyDescent="0.3"/>
    <row r="180" ht="14.25" hidden="1" customHeight="1" x14ac:dyDescent="0.3"/>
    <row r="181" ht="14.25" hidden="1" customHeight="1" x14ac:dyDescent="0.3"/>
    <row r="182" ht="14.25" hidden="1" customHeight="1" x14ac:dyDescent="0.3"/>
  </sheetData>
  <sheetProtection algorithmName="SHA-512" hashValue="DqasP+VU1fBagDcsFFf6miKld6Utb/811kWNJJdXSRXDG5zASEj6ULF70rczhoNPUOYpSoT8RfPTjppLO0aiFg==" saltValue="OHRCpGRydwPm6L//so2htQ==" spinCount="100000" sheet="1" objects="1" scenarios="1"/>
  <mergeCells count="5">
    <mergeCell ref="C5:H5"/>
    <mergeCell ref="C6:H6"/>
    <mergeCell ref="C11:H11"/>
    <mergeCell ref="C22:H22"/>
    <mergeCell ref="C29:H29"/>
  </mergeCells>
  <dataValidations count="2">
    <dataValidation type="decimal" allowBlank="1" showInputMessage="1" showErrorMessage="1" errorTitle="Valeur non valide" error="Cette cellule doit être remplie avec un nombre décimal" sqref="D26:D27 D15:D20 D33:D34" xr:uid="{294FE19B-CB39-4BD6-A8D7-9AB9173ABF13}">
      <formula1>0</formula1>
      <formula2>1000000</formula2>
    </dataValidation>
    <dataValidation type="decimal" allowBlank="1" showInputMessage="1" showErrorMessage="1" sqref="E26:E27 E15:E20 E33:E34" xr:uid="{B66A1014-6DF3-470F-B8BF-D2BFA3A9B29C}">
      <formula1>0</formula1>
      <formula2>1000000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Conseil - Equipe GV</vt:lpstr>
      <vt:lpstr>Conseil - Equipe JD</vt:lpstr>
      <vt:lpstr>Création - Equipe GV</vt:lpstr>
      <vt:lpstr>Création - Equipe JD</vt:lpstr>
      <vt:lpstr>Création hors scope - Grille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LAGRAVE</dc:creator>
  <cp:lastModifiedBy>Antoine JUBERT</cp:lastModifiedBy>
  <dcterms:created xsi:type="dcterms:W3CDTF">2020-01-24T15:18:59Z</dcterms:created>
  <dcterms:modified xsi:type="dcterms:W3CDTF">2020-03-04T08:47:19Z</dcterms:modified>
</cp:coreProperties>
</file>